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i/Desktop/YBOA/2023/"/>
    </mc:Choice>
  </mc:AlternateContent>
  <xr:revisionPtr revIDLastSave="0" documentId="13_ncr:1_{2AE8AF50-7221-E840-B1E2-44D5E413FDAD}" xr6:coauthVersionLast="47" xr6:coauthVersionMax="47" xr10:uidLastSave="{00000000-0000-0000-0000-000000000000}"/>
  <bookViews>
    <workbookView xWindow="0" yWindow="500" windowWidth="38400" windowHeight="19380" activeTab="16" xr2:uid="{F6284321-58A0-46DA-8828-A20CDB304278}"/>
  </bookViews>
  <sheets>
    <sheet name="U12Mix" sheetId="3" r:id="rId1"/>
    <sheet name="U12 Fem" sheetId="15" r:id="rId2"/>
    <sheet name="U12 Masc" sheetId="14" r:id="rId3"/>
    <sheet name="U13 Masc" sheetId="4" r:id="rId4"/>
    <sheet name="U13 Fem" sheetId="5" r:id="rId5"/>
    <sheet name="U14 Masc" sheetId="16" r:id="rId6"/>
    <sheet name="U14 Fem" sheetId="17" r:id="rId7"/>
    <sheet name="U15Masc" sheetId="6" r:id="rId8"/>
    <sheet name="U16 Masc" sheetId="19" r:id="rId9"/>
    <sheet name="U16 Fem" sheetId="18" r:id="rId10"/>
    <sheet name="U17 Masc" sheetId="8" r:id="rId11"/>
    <sheet name="U17Fem" sheetId="9" r:id="rId12"/>
    <sheet name="U18 Masc" sheetId="21" r:id="rId13"/>
    <sheet name="U19 Fem" sheetId="20" r:id="rId14"/>
    <sheet name="U19Masc" sheetId="10" r:id="rId15"/>
    <sheet name="U21Masc" sheetId="11" r:id="rId16"/>
    <sheet name="U21Fem" sheetId="12" r:id="rId17"/>
  </sheets>
  <definedNames>
    <definedName name="_xlnm._FilterDatabase" localSheetId="0" hidden="1">U12Mix!#REF!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0" l="1"/>
  <c r="I5" i="10"/>
  <c r="I8" i="10"/>
  <c r="I9" i="10"/>
  <c r="I6" i="10"/>
  <c r="I10" i="10"/>
  <c r="I4" i="10"/>
  <c r="I13" i="9"/>
  <c r="I6" i="9"/>
  <c r="I8" i="9"/>
  <c r="I4" i="9"/>
  <c r="I5" i="9"/>
  <c r="I12" i="9"/>
  <c r="I14" i="9"/>
  <c r="I10" i="9"/>
  <c r="I11" i="9"/>
  <c r="I7" i="9"/>
  <c r="I9" i="9"/>
  <c r="D19" i="8"/>
  <c r="I11" i="8"/>
  <c r="I9" i="8"/>
  <c r="I4" i="8"/>
  <c r="I18" i="8"/>
  <c r="I10" i="8"/>
  <c r="I7" i="8"/>
  <c r="I5" i="8"/>
  <c r="I8" i="8"/>
  <c r="I16" i="8"/>
  <c r="I12" i="8"/>
  <c r="I15" i="8"/>
  <c r="I14" i="8"/>
  <c r="I17" i="8"/>
  <c r="I6" i="8"/>
  <c r="I13" i="8"/>
  <c r="I4" i="18"/>
  <c r="I6" i="18"/>
  <c r="I9" i="18"/>
  <c r="I7" i="18"/>
  <c r="I8" i="18"/>
  <c r="I5" i="18"/>
  <c r="D10" i="18"/>
  <c r="D19" i="19"/>
  <c r="D19" i="6"/>
  <c r="I5" i="6"/>
  <c r="I13" i="6"/>
  <c r="I12" i="6"/>
  <c r="I9" i="6"/>
  <c r="I8" i="6"/>
  <c r="I10" i="6"/>
  <c r="I17" i="6"/>
  <c r="I7" i="6"/>
  <c r="I4" i="6"/>
  <c r="I6" i="6"/>
  <c r="I18" i="6"/>
  <c r="I16" i="6"/>
  <c r="I14" i="6"/>
  <c r="I15" i="6"/>
  <c r="I11" i="6"/>
  <c r="I5" i="4"/>
  <c r="I11" i="4"/>
  <c r="I7" i="4"/>
  <c r="I13" i="4"/>
  <c r="I16" i="4"/>
  <c r="I6" i="4"/>
  <c r="I17" i="4"/>
  <c r="I8" i="4"/>
  <c r="I12" i="4"/>
  <c r="I14" i="4"/>
  <c r="I9" i="4"/>
  <c r="I10" i="4"/>
  <c r="I15" i="4"/>
  <c r="D11" i="14"/>
  <c r="I8" i="14"/>
  <c r="I4" i="14"/>
  <c r="I9" i="14"/>
  <c r="I5" i="14"/>
  <c r="I7" i="14"/>
  <c r="I10" i="14"/>
  <c r="I6" i="14"/>
  <c r="D9" i="15"/>
  <c r="I5" i="15"/>
  <c r="I7" i="15"/>
  <c r="I6" i="15"/>
  <c r="I8" i="15"/>
  <c r="D17" i="3"/>
  <c r="I14" i="3"/>
  <c r="I16" i="3"/>
  <c r="I11" i="3"/>
  <c r="I9" i="3"/>
  <c r="I13" i="3"/>
  <c r="I7" i="3"/>
  <c r="I6" i="3"/>
  <c r="I5" i="3"/>
  <c r="I12" i="3"/>
  <c r="I10" i="3"/>
  <c r="I8" i="3"/>
  <c r="I15" i="3"/>
  <c r="I7" i="12"/>
  <c r="I8" i="12"/>
  <c r="I6" i="12"/>
  <c r="I4" i="12"/>
  <c r="I5" i="12"/>
  <c r="I9" i="11"/>
  <c r="I7" i="11"/>
  <c r="I5" i="11"/>
  <c r="I8" i="11"/>
  <c r="I12" i="11"/>
  <c r="I11" i="11"/>
  <c r="I6" i="11"/>
  <c r="I16" i="11"/>
  <c r="I15" i="11"/>
  <c r="I4" i="11"/>
  <c r="I13" i="11"/>
  <c r="I10" i="11"/>
  <c r="I14" i="11"/>
  <c r="I17" i="11"/>
  <c r="I10" i="20"/>
  <c r="I6" i="20"/>
  <c r="I7" i="20"/>
  <c r="I5" i="20"/>
  <c r="I9" i="20"/>
  <c r="I8" i="20"/>
  <c r="I4" i="20"/>
  <c r="I8" i="21"/>
  <c r="I4" i="21"/>
  <c r="I9" i="21"/>
  <c r="I7" i="21"/>
  <c r="I6" i="21"/>
  <c r="I10" i="21"/>
  <c r="I13" i="21"/>
  <c r="I5" i="21"/>
  <c r="I11" i="21"/>
  <c r="I12" i="21"/>
  <c r="I7" i="19"/>
  <c r="I15" i="19"/>
  <c r="I8" i="19"/>
  <c r="I16" i="19"/>
  <c r="I6" i="19"/>
  <c r="I12" i="19"/>
  <c r="I10" i="19"/>
  <c r="I11" i="19"/>
  <c r="I9" i="19"/>
  <c r="I5" i="19"/>
  <c r="I18" i="19"/>
  <c r="I14" i="19"/>
  <c r="I4" i="19"/>
  <c r="I13" i="19"/>
  <c r="I17" i="19"/>
  <c r="I8" i="17"/>
  <c r="I4" i="17"/>
  <c r="I7" i="17"/>
  <c r="I6" i="17"/>
  <c r="I5" i="17"/>
  <c r="I9" i="17"/>
  <c r="I15" i="16"/>
  <c r="I6" i="16"/>
  <c r="I11" i="16"/>
  <c r="I10" i="16"/>
  <c r="I7" i="16"/>
  <c r="I12" i="16"/>
  <c r="I4" i="16"/>
  <c r="I5" i="16"/>
  <c r="I8" i="16"/>
  <c r="I14" i="16"/>
  <c r="I13" i="16"/>
  <c r="I9" i="16"/>
  <c r="I5" i="5"/>
  <c r="I6" i="5"/>
  <c r="I8" i="5"/>
  <c r="I7" i="5"/>
  <c r="I4" i="5"/>
  <c r="D11" i="10"/>
  <c r="D11" i="20"/>
  <c r="D14" i="21"/>
  <c r="D15" i="9"/>
  <c r="D10" i="17"/>
  <c r="D16" i="16"/>
  <c r="D9" i="5"/>
  <c r="D18" i="4"/>
</calcChain>
</file>

<file path=xl/sharedStrings.xml><?xml version="1.0" encoding="utf-8"?>
<sst xmlns="http://schemas.openxmlformats.org/spreadsheetml/2006/main" count="317" uniqueCount="74">
  <si>
    <t>CLUB</t>
  </si>
  <si>
    <t>Barva</t>
  </si>
  <si>
    <t>CODEA</t>
  </si>
  <si>
    <t>CBA Montes de Oca</t>
  </si>
  <si>
    <t>Escazú</t>
  </si>
  <si>
    <t>CCDR San Pablo</t>
  </si>
  <si>
    <t>TOTAL</t>
  </si>
  <si>
    <t>PG</t>
  </si>
  <si>
    <t>PP</t>
  </si>
  <si>
    <t>PA</t>
  </si>
  <si>
    <t>AVG</t>
  </si>
  <si>
    <t>PTS</t>
  </si>
  <si>
    <t>ASOHEBA Heredia</t>
  </si>
  <si>
    <t>Roswell</t>
  </si>
  <si>
    <t>Desamparados</t>
  </si>
  <si>
    <t>U12 MIX</t>
  </si>
  <si>
    <t>ASOBASKET Belén</t>
  </si>
  <si>
    <t>Santa Ana</t>
  </si>
  <si>
    <t>U13M</t>
  </si>
  <si>
    <t>U13F</t>
  </si>
  <si>
    <t>U15 M</t>
  </si>
  <si>
    <t>SEP Int Falcons</t>
  </si>
  <si>
    <t xml:space="preserve">SEP Int Falcons </t>
  </si>
  <si>
    <t>U17 M</t>
  </si>
  <si>
    <t>La Fortuna de SC</t>
  </si>
  <si>
    <t>U17 F</t>
  </si>
  <si>
    <t>Herradura Basketball</t>
  </si>
  <si>
    <t>U19 M</t>
  </si>
  <si>
    <t>U21 M</t>
  </si>
  <si>
    <t>U21 F</t>
  </si>
  <si>
    <t xml:space="preserve">Gold San José </t>
  </si>
  <si>
    <t>Pérez Zeledón JK</t>
  </si>
  <si>
    <t>Panamerican School</t>
  </si>
  <si>
    <t>Academia Bayron Parajeles - Cañas</t>
  </si>
  <si>
    <t>SEP ITL Falcons</t>
  </si>
  <si>
    <t>Academia de Baloncesto ADR</t>
  </si>
  <si>
    <t>OBA Orotina</t>
  </si>
  <si>
    <t>Basket Consultans</t>
  </si>
  <si>
    <t>LCR BMS</t>
  </si>
  <si>
    <t>Palmares</t>
  </si>
  <si>
    <t>PR</t>
  </si>
  <si>
    <t>U12 FEM</t>
  </si>
  <si>
    <t>Gold San José</t>
  </si>
  <si>
    <t>Metrópoli Basketball Academy</t>
  </si>
  <si>
    <t>U12 Masc</t>
  </si>
  <si>
    <t>JC Academy</t>
  </si>
  <si>
    <t xml:space="preserve">Santa Ana </t>
  </si>
  <si>
    <t>U14M</t>
  </si>
  <si>
    <t>GTA Academy</t>
  </si>
  <si>
    <t>Coyotes de Naranjo</t>
  </si>
  <si>
    <t>Academia de baloncesto ADR</t>
  </si>
  <si>
    <t>ASOBASKET BELEN</t>
  </si>
  <si>
    <t>U14F</t>
  </si>
  <si>
    <t xml:space="preserve">Academia Bayron Parajeles </t>
  </si>
  <si>
    <t>Golden Suns Academy</t>
  </si>
  <si>
    <t>Limón Sharks</t>
  </si>
  <si>
    <t>Guácimo Sharks</t>
  </si>
  <si>
    <t>San José</t>
  </si>
  <si>
    <t>Golden Suns Jacó</t>
  </si>
  <si>
    <t>U16 M</t>
  </si>
  <si>
    <t>Santa Barbara</t>
  </si>
  <si>
    <t>Bagaces Basketball Academy</t>
  </si>
  <si>
    <t>Pococí Lions</t>
  </si>
  <si>
    <t>U16 F</t>
  </si>
  <si>
    <t xml:space="preserve">Roswell </t>
  </si>
  <si>
    <t>Metrópoli Basketball Acacemy</t>
  </si>
  <si>
    <t>Academia Bayron Parajeles</t>
  </si>
  <si>
    <t>Santa Bárbara</t>
  </si>
  <si>
    <t>LCR - BMS</t>
  </si>
  <si>
    <t>U18 M</t>
  </si>
  <si>
    <t>U19 F</t>
  </si>
  <si>
    <t>ULACIT</t>
  </si>
  <si>
    <t>Grecia</t>
  </si>
  <si>
    <t>GOLD San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</si>
</sst>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00B05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8" xfId="0" applyBorder="1"/>
    <xf numFmtId="0" fontId="3" fillId="0" borderId="13" xfId="0" applyFont="1" applyBorder="1"/>
    <xf numFmtId="0" fontId="3" fillId="0" borderId="26" xfId="0" applyFont="1" applyBorder="1"/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/>
    <xf numFmtId="0" fontId="3" fillId="0" borderId="36" xfId="0" applyFont="1" applyBorder="1"/>
    <xf numFmtId="0" fontId="3" fillId="0" borderId="50" xfId="0" applyFont="1" applyBorder="1"/>
    <xf numFmtId="0" fontId="6" fillId="0" borderId="51" xfId="0" applyFont="1" applyBorder="1" applyAlignment="1">
      <alignment horizontal="center" vertical="center"/>
    </xf>
    <xf numFmtId="0" fontId="3" fillId="0" borderId="52" xfId="0" applyFont="1" applyBorder="1"/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4" xfId="0" applyFont="1" applyBorder="1"/>
    <xf numFmtId="0" fontId="5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12" xfId="0" applyBorder="1"/>
    <xf numFmtId="0" fontId="3" fillId="0" borderId="55" xfId="0" applyFont="1" applyBorder="1"/>
    <xf numFmtId="0" fontId="3" fillId="0" borderId="56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32" xfId="0" applyFont="1" applyBorder="1"/>
    <xf numFmtId="0" fontId="2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341064</xdr:colOff>
      <xdr:row>3</xdr:row>
      <xdr:rowOff>41313</xdr:rowOff>
    </xdr:from>
    <xdr:to>
      <xdr:col>16</xdr:col>
      <xdr:colOff>317717</xdr:colOff>
      <xdr:row>15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91870E-3475-0A0D-045F-1AF988F7F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0064" y="625513"/>
          <a:ext cx="3342153" cy="29939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292100</xdr:colOff>
      <xdr:row>0</xdr:row>
      <xdr:rowOff>177800</xdr:rowOff>
    </xdr:from>
    <xdr:to>
      <xdr:col>13</xdr:col>
      <xdr:colOff>342797</xdr:colOff>
      <xdr:row>9</xdr:row>
      <xdr:rowOff>241300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FC51E6-504A-AC49-9661-CDC13AE7D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177800"/>
          <a:ext cx="2527197" cy="2197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653588</xdr:colOff>
      <xdr:row>0</xdr:row>
      <xdr:rowOff>209484</xdr:rowOff>
    </xdr:from>
    <xdr:to>
      <xdr:col>17</xdr:col>
      <xdr:colOff>11748</xdr:colOff>
      <xdr:row>16</xdr:row>
      <xdr:rowOff>222577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94A8C-D8CF-5B99-AA67-8F3C1121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6578" y="209484"/>
          <a:ext cx="4032283" cy="38885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</xdr:colOff>
      <xdr:row>1</xdr:row>
      <xdr:rowOff>14393</xdr:rowOff>
    </xdr:from>
    <xdr:to>
      <xdr:col>15</xdr:col>
      <xdr:colOff>534387</xdr:colOff>
      <xdr:row>13</xdr:row>
      <xdr:rowOff>234950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73C158-196B-6A55-635D-6D8A65ADE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3410" y="255693"/>
          <a:ext cx="3222977" cy="31669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584200</xdr:colOff>
      <xdr:row>1</xdr:row>
      <xdr:rowOff>12700</xdr:rowOff>
    </xdr:from>
    <xdr:to>
      <xdr:col>14</xdr:col>
      <xdr:colOff>505177</xdr:colOff>
      <xdr:row>13</xdr:row>
      <xdr:rowOff>233257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FE3908-1439-0841-8C29-9E229BBB1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1300" y="215900"/>
          <a:ext cx="3222977" cy="31669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190501</xdr:rowOff>
    </xdr:from>
    <xdr:to>
      <xdr:col>13</xdr:col>
      <xdr:colOff>500333</xdr:colOff>
      <xdr:row>10</xdr:row>
      <xdr:rowOff>241301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1A7B98-C42C-3941-B704-98858E41D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190501"/>
          <a:ext cx="2481533" cy="24384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342901</xdr:colOff>
      <xdr:row>0</xdr:row>
      <xdr:rowOff>165101</xdr:rowOff>
    </xdr:from>
    <xdr:to>
      <xdr:col>14</xdr:col>
      <xdr:colOff>157883</xdr:colOff>
      <xdr:row>10</xdr:row>
      <xdr:rowOff>228601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0364880-0D9B-2046-8022-52C9D9F03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5801" y="165101"/>
          <a:ext cx="2507382" cy="2463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0</xdr:row>
      <xdr:rowOff>228600</xdr:rowOff>
    </xdr:from>
    <xdr:to>
      <xdr:col>17</xdr:col>
      <xdr:colOff>175285</xdr:colOff>
      <xdr:row>17</xdr:row>
      <xdr:rowOff>190500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727F630-8E5B-584E-AB12-3816D4825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228600"/>
          <a:ext cx="4239285" cy="4165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469900</xdr:colOff>
      <xdr:row>0</xdr:row>
      <xdr:rowOff>152401</xdr:rowOff>
    </xdr:from>
    <xdr:to>
      <xdr:col>13</xdr:col>
      <xdr:colOff>505619</xdr:colOff>
      <xdr:row>9</xdr:row>
      <xdr:rowOff>25401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DFE5535-E733-374C-B369-70A021444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00" y="152401"/>
          <a:ext cx="2055019" cy="201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279401</xdr:colOff>
      <xdr:row>1</xdr:row>
      <xdr:rowOff>228600</xdr:rowOff>
    </xdr:from>
    <xdr:to>
      <xdr:col>12</xdr:col>
      <xdr:colOff>546101</xdr:colOff>
      <xdr:row>8</xdr:row>
      <xdr:rowOff>232114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16E033-D408-AC4D-9D96-E115403D3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5501" y="457200"/>
          <a:ext cx="1917700" cy="1667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330201</xdr:colOff>
      <xdr:row>0</xdr:row>
      <xdr:rowOff>190500</xdr:rowOff>
    </xdr:from>
    <xdr:to>
      <xdr:col>14</xdr:col>
      <xdr:colOff>37464</xdr:colOff>
      <xdr:row>11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E3D8A-AC4B-494B-A840-07C4408B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1301" y="190500"/>
          <a:ext cx="3009264" cy="2616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489514</xdr:colOff>
      <xdr:row>1</xdr:row>
      <xdr:rowOff>223118</xdr:rowOff>
    </xdr:from>
    <xdr:to>
      <xdr:col>17</xdr:col>
      <xdr:colOff>389317</xdr:colOff>
      <xdr:row>18</xdr:row>
      <xdr:rowOff>15876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6A6D6D-2655-5591-ACC2-EF831F067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5014" y="451718"/>
          <a:ext cx="4611503" cy="40091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1694</xdr:colOff>
      <xdr:row>1</xdr:row>
      <xdr:rowOff>10161</xdr:rowOff>
    </xdr:from>
    <xdr:to>
      <xdr:col>13</xdr:col>
      <xdr:colOff>622300</xdr:colOff>
      <xdr:row>8</xdr:row>
      <xdr:rowOff>88009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B5DA6E-33A9-9D3B-0041-76AA9BF1B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6894" y="251461"/>
          <a:ext cx="1966806" cy="17669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520700</xdr:colOff>
      <xdr:row>0</xdr:row>
      <xdr:rowOff>152400</xdr:rowOff>
    </xdr:from>
    <xdr:to>
      <xdr:col>15</xdr:col>
      <xdr:colOff>508000</xdr:colOff>
      <xdr:row>15</xdr:row>
      <xdr:rowOff>191472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879644-BE3E-A84E-B54C-4D2137FA1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7800" y="152400"/>
          <a:ext cx="4114800" cy="36966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406400</xdr:colOff>
      <xdr:row>0</xdr:row>
      <xdr:rowOff>177800</xdr:rowOff>
    </xdr:from>
    <xdr:to>
      <xdr:col>13</xdr:col>
      <xdr:colOff>292100</xdr:colOff>
      <xdr:row>9</xdr:row>
      <xdr:rowOff>166364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849951-03BC-8C4A-ADE1-0684F1762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00" y="177800"/>
          <a:ext cx="2362200" cy="21221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2322</xdr:colOff>
      <xdr:row>0</xdr:row>
      <xdr:rowOff>239208</xdr:rowOff>
    </xdr:from>
    <xdr:to>
      <xdr:col>18</xdr:col>
      <xdr:colOff>50968</xdr:colOff>
      <xdr:row>18</xdr:row>
      <xdr:rowOff>2930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770813-A288-5057-C56A-768C63579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022" y="239208"/>
          <a:ext cx="4760346" cy="42184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520699</xdr:colOff>
      <xdr:row>0</xdr:row>
      <xdr:rowOff>152400</xdr:rowOff>
    </xdr:from>
    <xdr:to>
      <xdr:col>16</xdr:col>
      <xdr:colOff>614424</xdr:colOff>
      <xdr:row>19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13E694-7434-324E-8811-759F59FBB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7799" y="152400"/>
          <a:ext cx="5046725" cy="453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B150D-8662-4568-8A45-DCA05F2E0E96}">
  <dimension ref="B2:J17"/>
  <sheetViews>
    <sheetView zoomScale="150" zoomScaleNormal="150" workbookViewId="0">
      <selection activeCell="F19" sqref="F19"/>
    </sheetView>
  </sheetViews>
  <sheetFormatPr baseColWidth="10" defaultColWidth="8.83203125" defaultRowHeight="18" x14ac:dyDescent="0.2"/>
  <cols>
    <col min="3" max="3" width="46.83203125" customWidth="1"/>
    <col min="4" max="4" width="18.6640625" customWidth="1"/>
    <col min="5" max="10" width="8.83203125" style="20"/>
  </cols>
  <sheetData>
    <row r="2" spans="2:10" ht="19" thickBot="1" x14ac:dyDescent="0.25"/>
    <row r="3" spans="2:10" ht="15" x14ac:dyDescent="0.2">
      <c r="B3" s="84" t="s">
        <v>0</v>
      </c>
      <c r="C3" s="85"/>
      <c r="D3" s="84" t="s">
        <v>15</v>
      </c>
      <c r="E3" s="88" t="s">
        <v>7</v>
      </c>
      <c r="F3" s="80" t="s">
        <v>8</v>
      </c>
      <c r="G3" s="80" t="s">
        <v>9</v>
      </c>
      <c r="H3" s="80" t="s">
        <v>40</v>
      </c>
      <c r="I3" s="80" t="s">
        <v>10</v>
      </c>
      <c r="J3" s="82" t="s">
        <v>11</v>
      </c>
    </row>
    <row r="4" spans="2:10" ht="16" thickBot="1" x14ac:dyDescent="0.25">
      <c r="B4" s="86"/>
      <c r="C4" s="87"/>
      <c r="D4" s="86"/>
      <c r="E4" s="89"/>
      <c r="F4" s="81"/>
      <c r="G4" s="81"/>
      <c r="H4" s="81"/>
      <c r="I4" s="81"/>
      <c r="J4" s="83"/>
    </row>
    <row r="5" spans="2:10" ht="21" customHeight="1" x14ac:dyDescent="0.2">
      <c r="B5" s="15">
        <v>1</v>
      </c>
      <c r="C5" s="18" t="s">
        <v>37</v>
      </c>
      <c r="D5" s="14">
        <v>1</v>
      </c>
      <c r="E5" s="21">
        <v>8</v>
      </c>
      <c r="F5" s="21">
        <v>0</v>
      </c>
      <c r="G5" s="21">
        <v>296</v>
      </c>
      <c r="H5" s="21">
        <v>166</v>
      </c>
      <c r="I5" s="23">
        <f>G5-H5</f>
        <v>130</v>
      </c>
      <c r="J5" s="22">
        <v>16</v>
      </c>
    </row>
    <row r="6" spans="2:10" ht="20" x14ac:dyDescent="0.2">
      <c r="B6" s="8">
        <v>2</v>
      </c>
      <c r="C6" s="18" t="s">
        <v>36</v>
      </c>
      <c r="D6" s="12">
        <v>1</v>
      </c>
      <c r="E6" s="23">
        <v>7</v>
      </c>
      <c r="F6" s="23">
        <v>1</v>
      </c>
      <c r="G6" s="23">
        <v>305</v>
      </c>
      <c r="H6" s="23">
        <v>143</v>
      </c>
      <c r="I6" s="23">
        <f>G6-H6</f>
        <v>162</v>
      </c>
      <c r="J6" s="24">
        <v>15</v>
      </c>
    </row>
    <row r="7" spans="2:10" ht="20" x14ac:dyDescent="0.2">
      <c r="B7" s="8">
        <v>3</v>
      </c>
      <c r="C7" s="18" t="s">
        <v>35</v>
      </c>
      <c r="D7" s="12">
        <v>1</v>
      </c>
      <c r="E7" s="23">
        <v>6</v>
      </c>
      <c r="F7" s="23">
        <v>1</v>
      </c>
      <c r="G7" s="23">
        <v>217</v>
      </c>
      <c r="H7" s="23">
        <v>92</v>
      </c>
      <c r="I7" s="23">
        <f>G7-H7</f>
        <v>125</v>
      </c>
      <c r="J7" s="24">
        <v>13</v>
      </c>
    </row>
    <row r="8" spans="2:10" ht="20" x14ac:dyDescent="0.2">
      <c r="B8" s="8">
        <v>4</v>
      </c>
      <c r="C8" s="18" t="s">
        <v>12</v>
      </c>
      <c r="D8" s="12">
        <v>1</v>
      </c>
      <c r="E8" s="23">
        <v>4</v>
      </c>
      <c r="F8" s="23">
        <v>5</v>
      </c>
      <c r="G8" s="23">
        <v>238</v>
      </c>
      <c r="H8" s="23">
        <v>241</v>
      </c>
      <c r="I8" s="23">
        <f>G8-H8</f>
        <v>-3</v>
      </c>
      <c r="J8" s="24">
        <v>13</v>
      </c>
    </row>
    <row r="9" spans="2:10" ht="20" x14ac:dyDescent="0.2">
      <c r="B9" s="8">
        <v>5</v>
      </c>
      <c r="C9" s="18" t="s">
        <v>33</v>
      </c>
      <c r="D9" s="12">
        <v>1</v>
      </c>
      <c r="E9" s="23">
        <v>4</v>
      </c>
      <c r="F9" s="23">
        <v>3</v>
      </c>
      <c r="G9" s="23">
        <v>135</v>
      </c>
      <c r="H9" s="23">
        <v>135</v>
      </c>
      <c r="I9" s="23">
        <f>G9-H9</f>
        <v>0</v>
      </c>
      <c r="J9" s="24">
        <v>11</v>
      </c>
    </row>
    <row r="10" spans="2:10" ht="20" x14ac:dyDescent="0.2">
      <c r="B10" s="8">
        <v>6</v>
      </c>
      <c r="C10" s="18" t="s">
        <v>39</v>
      </c>
      <c r="D10" s="12">
        <v>1</v>
      </c>
      <c r="E10" s="23">
        <v>4</v>
      </c>
      <c r="F10" s="23">
        <v>3</v>
      </c>
      <c r="G10" s="23">
        <v>149</v>
      </c>
      <c r="H10" s="23">
        <v>165</v>
      </c>
      <c r="I10" s="23">
        <f>G10-H10</f>
        <v>-16</v>
      </c>
      <c r="J10" s="24">
        <v>11</v>
      </c>
    </row>
    <row r="11" spans="2:10" ht="20" x14ac:dyDescent="0.2">
      <c r="B11" s="8">
        <v>7</v>
      </c>
      <c r="C11" s="18" t="s">
        <v>4</v>
      </c>
      <c r="D11" s="12">
        <v>1</v>
      </c>
      <c r="E11" s="23">
        <v>2</v>
      </c>
      <c r="F11" s="23">
        <v>6</v>
      </c>
      <c r="G11" s="23">
        <v>162</v>
      </c>
      <c r="H11" s="23">
        <v>277</v>
      </c>
      <c r="I11" s="23">
        <f>G11-H11</f>
        <v>-115</v>
      </c>
      <c r="J11" s="24">
        <v>9</v>
      </c>
    </row>
    <row r="12" spans="2:10" ht="20" x14ac:dyDescent="0.2">
      <c r="B12" s="8">
        <v>8</v>
      </c>
      <c r="C12" s="18" t="s">
        <v>38</v>
      </c>
      <c r="D12" s="12">
        <v>1</v>
      </c>
      <c r="E12" s="23">
        <v>2</v>
      </c>
      <c r="F12" s="23">
        <v>5</v>
      </c>
      <c r="G12" s="23">
        <v>139</v>
      </c>
      <c r="H12" s="23">
        <v>284</v>
      </c>
      <c r="I12" s="23">
        <f>G12-H12</f>
        <v>-145</v>
      </c>
      <c r="J12" s="24">
        <v>9</v>
      </c>
    </row>
    <row r="13" spans="2:10" ht="20" x14ac:dyDescent="0.2">
      <c r="B13" s="8">
        <v>9</v>
      </c>
      <c r="C13" s="18" t="s">
        <v>34</v>
      </c>
      <c r="D13" s="12">
        <v>1</v>
      </c>
      <c r="E13" s="23">
        <v>2</v>
      </c>
      <c r="F13" s="23">
        <v>4</v>
      </c>
      <c r="G13" s="23">
        <v>104</v>
      </c>
      <c r="H13" s="23">
        <v>139</v>
      </c>
      <c r="I13" s="23">
        <f>G13-H13</f>
        <v>-35</v>
      </c>
      <c r="J13" s="24">
        <v>8</v>
      </c>
    </row>
    <row r="14" spans="2:10" ht="20" x14ac:dyDescent="0.2">
      <c r="B14" s="8">
        <v>10</v>
      </c>
      <c r="C14" s="18" t="s">
        <v>31</v>
      </c>
      <c r="D14" s="12">
        <v>1</v>
      </c>
      <c r="E14" s="23">
        <v>1</v>
      </c>
      <c r="F14" s="23">
        <v>5</v>
      </c>
      <c r="G14" s="23">
        <v>79</v>
      </c>
      <c r="H14" s="23">
        <v>92</v>
      </c>
      <c r="I14" s="23">
        <f>G14-H14</f>
        <v>-13</v>
      </c>
      <c r="J14" s="24">
        <v>7</v>
      </c>
    </row>
    <row r="15" spans="2:10" ht="20" x14ac:dyDescent="0.2">
      <c r="B15" s="8">
        <v>11</v>
      </c>
      <c r="C15" s="18" t="s">
        <v>32</v>
      </c>
      <c r="D15" s="12">
        <v>1</v>
      </c>
      <c r="E15" s="23">
        <v>1</v>
      </c>
      <c r="F15" s="23">
        <v>4</v>
      </c>
      <c r="G15" s="23">
        <v>109</v>
      </c>
      <c r="H15" s="23">
        <v>159</v>
      </c>
      <c r="I15" s="23">
        <f>G15-H15</f>
        <v>-50</v>
      </c>
      <c r="J15" s="24">
        <v>6</v>
      </c>
    </row>
    <row r="16" spans="2:10" ht="21" thickBot="1" x14ac:dyDescent="0.25">
      <c r="B16" s="9">
        <v>12</v>
      </c>
      <c r="C16" s="19" t="s">
        <v>13</v>
      </c>
      <c r="D16" s="13">
        <v>1</v>
      </c>
      <c r="E16" s="25">
        <v>0</v>
      </c>
      <c r="F16" s="25">
        <v>4</v>
      </c>
      <c r="G16" s="25">
        <v>53</v>
      </c>
      <c r="H16" s="25">
        <v>73</v>
      </c>
      <c r="I16" s="23">
        <f>G16-H16</f>
        <v>-20</v>
      </c>
      <c r="J16" s="26">
        <v>3</v>
      </c>
    </row>
    <row r="17" spans="2:10" ht="21" thickBot="1" x14ac:dyDescent="0.25">
      <c r="B17" s="10"/>
      <c r="C17" s="11" t="s">
        <v>6</v>
      </c>
      <c r="D17" s="11">
        <f>SUM(D5:D16)</f>
        <v>12</v>
      </c>
      <c r="E17" s="27"/>
      <c r="F17" s="27"/>
      <c r="G17" s="27"/>
      <c r="H17" s="27"/>
      <c r="I17" s="27"/>
      <c r="J17" s="28"/>
    </row>
  </sheetData>
  <sortState xmlns:xlrd2="http://schemas.microsoft.com/office/spreadsheetml/2017/richdata2" ref="C5:J16">
    <sortCondition descending="1" ref="J5:J16"/>
    <sortCondition descending="1" ref="I5:I16"/>
  </sortState>
  <mergeCells count="8">
    <mergeCell ref="H3:H4"/>
    <mergeCell ref="I3:I4"/>
    <mergeCell ref="J3:J4"/>
    <mergeCell ref="B3:C4"/>
    <mergeCell ref="D3:D4"/>
    <mergeCell ref="E3:E4"/>
    <mergeCell ref="F3:F4"/>
    <mergeCell ref="G3:G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F0EF-D6EB-4246-9940-20C82246393C}">
  <dimension ref="B1:J10"/>
  <sheetViews>
    <sheetView zoomScale="130" zoomScaleNormal="130" workbookViewId="0">
      <selection activeCell="C4" sqref="C4:J9"/>
    </sheetView>
  </sheetViews>
  <sheetFormatPr baseColWidth="10" defaultRowHeight="15" x14ac:dyDescent="0.2"/>
  <cols>
    <col min="3" max="3" width="42.1640625" customWidth="1"/>
  </cols>
  <sheetData>
    <row r="1" spans="2:10" ht="16" thickBot="1" x14ac:dyDescent="0.25"/>
    <row r="2" spans="2:10" x14ac:dyDescent="0.2">
      <c r="B2" s="84" t="s">
        <v>0</v>
      </c>
      <c r="C2" s="92"/>
      <c r="D2" s="94" t="s">
        <v>63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0" x14ac:dyDescent="0.2">
      <c r="B4" s="15">
        <v>1</v>
      </c>
      <c r="C4" s="18" t="s">
        <v>12</v>
      </c>
      <c r="D4" s="2">
        <v>1</v>
      </c>
      <c r="E4" s="32">
        <v>8</v>
      </c>
      <c r="F4" s="21">
        <v>0</v>
      </c>
      <c r="G4" s="21">
        <v>593</v>
      </c>
      <c r="H4" s="21">
        <v>175</v>
      </c>
      <c r="I4" s="21">
        <f>G4-H4</f>
        <v>418</v>
      </c>
      <c r="J4" s="22">
        <v>16</v>
      </c>
    </row>
    <row r="5" spans="2:10" ht="20" x14ac:dyDescent="0.2">
      <c r="B5" s="8">
        <v>2</v>
      </c>
      <c r="C5" s="18" t="s">
        <v>4</v>
      </c>
      <c r="D5" s="3">
        <v>1</v>
      </c>
      <c r="E5" s="33">
        <v>7</v>
      </c>
      <c r="F5" s="23">
        <v>1</v>
      </c>
      <c r="G5" s="23">
        <v>526</v>
      </c>
      <c r="H5" s="23">
        <v>254</v>
      </c>
      <c r="I5" s="21">
        <f>G5-H5</f>
        <v>272</v>
      </c>
      <c r="J5" s="24">
        <v>15</v>
      </c>
    </row>
    <row r="6" spans="2:10" ht="20" x14ac:dyDescent="0.2">
      <c r="B6" s="8">
        <v>3</v>
      </c>
      <c r="C6" s="18" t="s">
        <v>61</v>
      </c>
      <c r="D6" s="3">
        <v>1</v>
      </c>
      <c r="E6" s="33">
        <v>2</v>
      </c>
      <c r="F6" s="23">
        <v>5</v>
      </c>
      <c r="G6" s="23">
        <v>224</v>
      </c>
      <c r="H6" s="23">
        <v>279</v>
      </c>
      <c r="I6" s="21">
        <f>G6-H6</f>
        <v>-55</v>
      </c>
      <c r="J6" s="24">
        <v>8</v>
      </c>
    </row>
    <row r="7" spans="2:10" ht="20" x14ac:dyDescent="0.2">
      <c r="B7" s="8">
        <v>4</v>
      </c>
      <c r="C7" s="18" t="s">
        <v>49</v>
      </c>
      <c r="D7" s="3">
        <v>1</v>
      </c>
      <c r="E7" s="33">
        <v>0</v>
      </c>
      <c r="F7" s="23">
        <v>6</v>
      </c>
      <c r="G7" s="23">
        <v>84</v>
      </c>
      <c r="H7" s="23">
        <v>430</v>
      </c>
      <c r="I7" s="21">
        <f>G7-H7</f>
        <v>-346</v>
      </c>
      <c r="J7" s="24">
        <v>6</v>
      </c>
    </row>
    <row r="8" spans="2:10" ht="20" x14ac:dyDescent="0.2">
      <c r="B8" s="8">
        <v>5</v>
      </c>
      <c r="C8" s="18" t="s">
        <v>64</v>
      </c>
      <c r="D8" s="3">
        <v>1</v>
      </c>
      <c r="E8" s="33">
        <v>1</v>
      </c>
      <c r="F8" s="23">
        <v>3</v>
      </c>
      <c r="G8" s="23">
        <v>152</v>
      </c>
      <c r="H8" s="23">
        <v>269</v>
      </c>
      <c r="I8" s="21">
        <f>G8-H8</f>
        <v>-117</v>
      </c>
      <c r="J8" s="24">
        <v>5</v>
      </c>
    </row>
    <row r="9" spans="2:10" ht="21" thickBot="1" x14ac:dyDescent="0.25">
      <c r="B9" s="9">
        <v>6</v>
      </c>
      <c r="C9" s="19" t="s">
        <v>55</v>
      </c>
      <c r="D9" s="31">
        <v>1</v>
      </c>
      <c r="E9" s="34">
        <v>0</v>
      </c>
      <c r="F9" s="25">
        <v>3</v>
      </c>
      <c r="G9" s="25">
        <v>85</v>
      </c>
      <c r="H9" s="25">
        <v>256</v>
      </c>
      <c r="I9" s="21">
        <f>G9-H9</f>
        <v>-171</v>
      </c>
      <c r="J9" s="26">
        <v>3</v>
      </c>
    </row>
    <row r="10" spans="2:10" ht="21" thickBot="1" x14ac:dyDescent="0.25">
      <c r="B10" s="4"/>
      <c r="C10" s="43" t="s">
        <v>6</v>
      </c>
      <c r="D10" s="5">
        <f>SUM(D4:D9)</f>
        <v>6</v>
      </c>
      <c r="E10" s="35"/>
      <c r="F10" s="27"/>
      <c r="G10" s="27"/>
      <c r="H10" s="27"/>
      <c r="I10" s="27"/>
      <c r="J10" s="28"/>
    </row>
  </sheetData>
  <sortState xmlns:xlrd2="http://schemas.microsoft.com/office/spreadsheetml/2017/richdata2" ref="C4:J9">
    <sortCondition descending="1" ref="J4:J9"/>
    <sortCondition descending="1" ref="I4:I9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BED3-7261-415E-8B0C-A2D90C04D1EE}">
  <dimension ref="B1:J19"/>
  <sheetViews>
    <sheetView zoomScale="150" zoomScaleNormal="150" workbookViewId="0">
      <selection activeCell="C4" sqref="C4:J18"/>
    </sheetView>
  </sheetViews>
  <sheetFormatPr baseColWidth="10" defaultColWidth="8.83203125" defaultRowHeight="18" x14ac:dyDescent="0.2"/>
  <cols>
    <col min="3" max="3" width="42.33203125" bestFit="1" customWidth="1"/>
    <col min="4" max="4" width="11.6640625" style="48" customWidth="1"/>
    <col min="5" max="10" width="8.83203125" style="20"/>
  </cols>
  <sheetData>
    <row r="1" spans="2:10" ht="19" thickBot="1" x14ac:dyDescent="0.25"/>
    <row r="2" spans="2:10" ht="15" x14ac:dyDescent="0.2">
      <c r="B2" s="84" t="s">
        <v>0</v>
      </c>
      <c r="C2" s="92"/>
      <c r="D2" s="90" t="s">
        <v>23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101"/>
      <c r="C3" s="102"/>
      <c r="D3" s="100"/>
      <c r="E3" s="103"/>
      <c r="F3" s="100"/>
      <c r="G3" s="100"/>
      <c r="H3" s="100"/>
      <c r="I3" s="100"/>
      <c r="J3" s="100"/>
    </row>
    <row r="4" spans="2:10" ht="20" x14ac:dyDescent="0.2">
      <c r="B4" s="78">
        <v>1</v>
      </c>
      <c r="C4" s="44" t="s">
        <v>12</v>
      </c>
      <c r="D4" s="79">
        <v>1</v>
      </c>
      <c r="E4" s="58">
        <v>10</v>
      </c>
      <c r="F4" s="56">
        <v>0</v>
      </c>
      <c r="G4" s="56">
        <v>739</v>
      </c>
      <c r="H4" s="56">
        <v>456</v>
      </c>
      <c r="I4" s="56">
        <f>G4-H4</f>
        <v>283</v>
      </c>
      <c r="J4" s="57">
        <v>20</v>
      </c>
    </row>
    <row r="5" spans="2:10" ht="20" x14ac:dyDescent="0.2">
      <c r="B5" s="8">
        <v>2</v>
      </c>
      <c r="C5" s="36" t="s">
        <v>4</v>
      </c>
      <c r="D5" s="49">
        <v>1</v>
      </c>
      <c r="E5" s="33">
        <v>8</v>
      </c>
      <c r="F5" s="23">
        <v>2</v>
      </c>
      <c r="G5" s="23">
        <v>676</v>
      </c>
      <c r="H5" s="23">
        <v>526</v>
      </c>
      <c r="I5" s="23">
        <f>G5-H5</f>
        <v>150</v>
      </c>
      <c r="J5" s="24">
        <v>18</v>
      </c>
    </row>
    <row r="6" spans="2:10" ht="20" x14ac:dyDescent="0.2">
      <c r="B6" s="16">
        <v>3</v>
      </c>
      <c r="C6" s="36" t="s">
        <v>13</v>
      </c>
      <c r="D6" s="46">
        <v>1</v>
      </c>
      <c r="E6" s="33">
        <v>7</v>
      </c>
      <c r="F6" s="23">
        <v>3</v>
      </c>
      <c r="G6" s="23">
        <v>594</v>
      </c>
      <c r="H6" s="23">
        <v>448</v>
      </c>
      <c r="I6" s="23">
        <f>G6-H6</f>
        <v>146</v>
      </c>
      <c r="J6" s="24">
        <v>17</v>
      </c>
    </row>
    <row r="7" spans="2:10" ht="20" x14ac:dyDescent="0.2">
      <c r="B7" s="16">
        <v>4</v>
      </c>
      <c r="C7" s="36" t="s">
        <v>16</v>
      </c>
      <c r="D7" s="49">
        <v>1</v>
      </c>
      <c r="E7" s="33">
        <v>6</v>
      </c>
      <c r="F7" s="23">
        <v>4</v>
      </c>
      <c r="G7" s="23">
        <v>590</v>
      </c>
      <c r="H7" s="23">
        <v>500</v>
      </c>
      <c r="I7" s="23">
        <f>G7-H7</f>
        <v>90</v>
      </c>
      <c r="J7" s="24">
        <v>16</v>
      </c>
    </row>
    <row r="8" spans="2:10" ht="20" x14ac:dyDescent="0.2">
      <c r="B8" s="16">
        <v>5</v>
      </c>
      <c r="C8" s="36" t="s">
        <v>61</v>
      </c>
      <c r="D8" s="49">
        <v>1</v>
      </c>
      <c r="E8" s="33">
        <v>6</v>
      </c>
      <c r="F8" s="23">
        <v>3</v>
      </c>
      <c r="G8" s="23">
        <v>644</v>
      </c>
      <c r="H8" s="23">
        <v>448</v>
      </c>
      <c r="I8" s="23">
        <f>G8-H8</f>
        <v>196</v>
      </c>
      <c r="J8" s="24">
        <v>15</v>
      </c>
    </row>
    <row r="9" spans="2:10" ht="20" x14ac:dyDescent="0.2">
      <c r="B9" s="16">
        <v>6</v>
      </c>
      <c r="C9" s="36" t="s">
        <v>3</v>
      </c>
      <c r="D9" s="49">
        <v>1</v>
      </c>
      <c r="E9" s="33">
        <v>4</v>
      </c>
      <c r="F9" s="23">
        <v>6</v>
      </c>
      <c r="G9" s="23">
        <v>467</v>
      </c>
      <c r="H9" s="23">
        <v>453</v>
      </c>
      <c r="I9" s="23">
        <f>G9-H9</f>
        <v>14</v>
      </c>
      <c r="J9" s="24">
        <v>13</v>
      </c>
    </row>
    <row r="10" spans="2:10" ht="20" x14ac:dyDescent="0.2">
      <c r="B10" s="16">
        <v>7</v>
      </c>
      <c r="C10" s="36" t="s">
        <v>42</v>
      </c>
      <c r="D10" s="49">
        <v>1</v>
      </c>
      <c r="E10" s="33">
        <v>5</v>
      </c>
      <c r="F10" s="23">
        <v>1</v>
      </c>
      <c r="G10" s="23">
        <v>415</v>
      </c>
      <c r="H10" s="23">
        <v>295</v>
      </c>
      <c r="I10" s="23">
        <f>G10-H10</f>
        <v>120</v>
      </c>
      <c r="J10" s="24">
        <v>11</v>
      </c>
    </row>
    <row r="11" spans="2:10" ht="20" x14ac:dyDescent="0.2">
      <c r="B11" s="16">
        <v>8</v>
      </c>
      <c r="C11" s="36" t="s">
        <v>43</v>
      </c>
      <c r="D11" s="49">
        <v>1</v>
      </c>
      <c r="E11" s="33">
        <v>3</v>
      </c>
      <c r="F11" s="23">
        <v>5</v>
      </c>
      <c r="G11" s="23">
        <v>437</v>
      </c>
      <c r="H11" s="23">
        <v>546</v>
      </c>
      <c r="I11" s="23">
        <f>G11-H11</f>
        <v>-109</v>
      </c>
      <c r="J11" s="24">
        <v>11</v>
      </c>
    </row>
    <row r="12" spans="2:10" ht="20" x14ac:dyDescent="0.2">
      <c r="B12" s="72">
        <v>9</v>
      </c>
      <c r="C12" s="36" t="s">
        <v>38</v>
      </c>
      <c r="D12" s="49">
        <v>1</v>
      </c>
      <c r="E12" s="33">
        <v>1</v>
      </c>
      <c r="F12" s="23">
        <v>9</v>
      </c>
      <c r="G12" s="23">
        <v>281</v>
      </c>
      <c r="H12" s="23">
        <v>595</v>
      </c>
      <c r="I12" s="23">
        <f>G12-H12</f>
        <v>-314</v>
      </c>
      <c r="J12" s="24">
        <v>11</v>
      </c>
    </row>
    <row r="13" spans="2:10" ht="20" x14ac:dyDescent="0.2">
      <c r="B13" s="16">
        <v>10</v>
      </c>
      <c r="C13" s="36" t="s">
        <v>55</v>
      </c>
      <c r="D13" s="73">
        <v>1</v>
      </c>
      <c r="E13" s="74">
        <v>3</v>
      </c>
      <c r="F13" s="75">
        <v>4</v>
      </c>
      <c r="G13" s="75">
        <v>436</v>
      </c>
      <c r="H13" s="75">
        <v>433</v>
      </c>
      <c r="I13" s="75">
        <f>G13-H13</f>
        <v>3</v>
      </c>
      <c r="J13" s="76">
        <v>10</v>
      </c>
    </row>
    <row r="14" spans="2:10" ht="20" x14ac:dyDescent="0.2">
      <c r="B14" s="16">
        <v>11</v>
      </c>
      <c r="C14" s="36" t="s">
        <v>5</v>
      </c>
      <c r="D14" s="49">
        <v>1</v>
      </c>
      <c r="E14" s="33">
        <v>2</v>
      </c>
      <c r="F14" s="23">
        <v>6</v>
      </c>
      <c r="G14" s="23">
        <v>353</v>
      </c>
      <c r="H14" s="23">
        <v>428</v>
      </c>
      <c r="I14" s="23">
        <f>G14-H14</f>
        <v>-75</v>
      </c>
      <c r="J14" s="24">
        <v>10</v>
      </c>
    </row>
    <row r="15" spans="2:10" ht="20" x14ac:dyDescent="0.2">
      <c r="B15" s="16">
        <v>12</v>
      </c>
      <c r="C15" s="36" t="s">
        <v>45</v>
      </c>
      <c r="D15" s="49">
        <v>1</v>
      </c>
      <c r="E15" s="33">
        <v>2</v>
      </c>
      <c r="F15" s="23">
        <v>5</v>
      </c>
      <c r="G15" s="23">
        <v>323</v>
      </c>
      <c r="H15" s="23">
        <v>521</v>
      </c>
      <c r="I15" s="23">
        <f>G15-H15</f>
        <v>-198</v>
      </c>
      <c r="J15" s="24">
        <v>9</v>
      </c>
    </row>
    <row r="16" spans="2:10" ht="20" x14ac:dyDescent="0.2">
      <c r="B16" s="16">
        <v>13</v>
      </c>
      <c r="C16" s="36" t="s">
        <v>24</v>
      </c>
      <c r="D16" s="49">
        <v>1</v>
      </c>
      <c r="E16" s="33">
        <v>2</v>
      </c>
      <c r="F16" s="23">
        <v>6</v>
      </c>
      <c r="G16" s="23">
        <v>213</v>
      </c>
      <c r="H16" s="23">
        <v>332</v>
      </c>
      <c r="I16" s="23">
        <f>G16-H16</f>
        <v>-119</v>
      </c>
      <c r="J16" s="24">
        <v>8</v>
      </c>
    </row>
    <row r="17" spans="2:10" ht="20" x14ac:dyDescent="0.2">
      <c r="B17" s="16">
        <v>14</v>
      </c>
      <c r="C17" s="36" t="s">
        <v>56</v>
      </c>
      <c r="D17" s="49">
        <v>1</v>
      </c>
      <c r="E17" s="33">
        <v>1</v>
      </c>
      <c r="F17" s="23">
        <v>2</v>
      </c>
      <c r="G17" s="23">
        <v>144</v>
      </c>
      <c r="H17" s="23">
        <v>170</v>
      </c>
      <c r="I17" s="23">
        <f>G17-H17</f>
        <v>-26</v>
      </c>
      <c r="J17" s="24">
        <v>4</v>
      </c>
    </row>
    <row r="18" spans="2:10" ht="21" thickBot="1" x14ac:dyDescent="0.25">
      <c r="B18" s="47">
        <v>15</v>
      </c>
      <c r="C18" s="45" t="s">
        <v>31</v>
      </c>
      <c r="D18" s="50">
        <v>1</v>
      </c>
      <c r="E18" s="51">
        <v>0</v>
      </c>
      <c r="F18" s="52">
        <v>4</v>
      </c>
      <c r="G18" s="52">
        <v>221</v>
      </c>
      <c r="H18" s="52">
        <v>282</v>
      </c>
      <c r="I18" s="52">
        <f>G18-H18</f>
        <v>-61</v>
      </c>
      <c r="J18" s="53">
        <v>4</v>
      </c>
    </row>
    <row r="19" spans="2:10" ht="21" thickBot="1" x14ac:dyDescent="0.25">
      <c r="B19" s="4"/>
      <c r="C19" s="43" t="s">
        <v>6</v>
      </c>
      <c r="D19" s="5">
        <f>SUM(D4:D18)</f>
        <v>15</v>
      </c>
      <c r="E19" s="35"/>
      <c r="F19" s="27"/>
      <c r="G19" s="27"/>
      <c r="H19" s="27"/>
      <c r="I19" s="27"/>
      <c r="J19" s="28"/>
    </row>
  </sheetData>
  <sortState xmlns:xlrd2="http://schemas.microsoft.com/office/spreadsheetml/2017/richdata2" ref="C4:J18">
    <sortCondition descending="1" ref="J4:J18"/>
    <sortCondition descending="1" ref="I4:I18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DEC8-0B08-442A-882B-1E583BD3AC65}">
  <dimension ref="B1:J15"/>
  <sheetViews>
    <sheetView zoomScale="150" zoomScaleNormal="150" workbookViewId="0">
      <selection activeCell="H20" sqref="H20"/>
    </sheetView>
  </sheetViews>
  <sheetFormatPr baseColWidth="10" defaultColWidth="8.83203125" defaultRowHeight="18" x14ac:dyDescent="0.2"/>
  <cols>
    <col min="3" max="3" width="40.83203125" bestFit="1" customWidth="1"/>
    <col min="5" max="10" width="8.83203125" style="20"/>
  </cols>
  <sheetData>
    <row r="1" spans="2:10" ht="19" thickBot="1" x14ac:dyDescent="0.25"/>
    <row r="2" spans="2:10" ht="15" x14ac:dyDescent="0.2">
      <c r="B2" s="84" t="s">
        <v>0</v>
      </c>
      <c r="C2" s="92"/>
      <c r="D2" s="94" t="s">
        <v>25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1" customHeight="1" x14ac:dyDescent="0.2">
      <c r="B4" s="1">
        <v>1</v>
      </c>
      <c r="C4" s="54" t="s">
        <v>4</v>
      </c>
      <c r="D4" s="2">
        <v>1</v>
      </c>
      <c r="E4" s="32">
        <v>6</v>
      </c>
      <c r="F4" s="21">
        <v>2</v>
      </c>
      <c r="G4" s="21">
        <v>551</v>
      </c>
      <c r="H4" s="21">
        <v>309</v>
      </c>
      <c r="I4" s="21">
        <f>G4-H4</f>
        <v>242</v>
      </c>
      <c r="J4" s="22">
        <v>14</v>
      </c>
    </row>
    <row r="5" spans="2:10" ht="20" x14ac:dyDescent="0.2">
      <c r="B5" s="3">
        <v>2</v>
      </c>
      <c r="C5" s="54" t="s">
        <v>34</v>
      </c>
      <c r="D5" s="3">
        <v>1</v>
      </c>
      <c r="E5" s="33">
        <v>6</v>
      </c>
      <c r="F5" s="23">
        <v>0</v>
      </c>
      <c r="G5" s="23">
        <v>434</v>
      </c>
      <c r="H5" s="23">
        <v>116</v>
      </c>
      <c r="I5" s="21">
        <f>G5-H5</f>
        <v>318</v>
      </c>
      <c r="J5" s="24">
        <v>12</v>
      </c>
    </row>
    <row r="6" spans="2:10" ht="20" x14ac:dyDescent="0.2">
      <c r="B6" s="3">
        <v>3</v>
      </c>
      <c r="C6" s="54" t="s">
        <v>42</v>
      </c>
      <c r="D6" s="3">
        <v>1</v>
      </c>
      <c r="E6" s="33">
        <v>5</v>
      </c>
      <c r="F6" s="23">
        <v>2</v>
      </c>
      <c r="G6" s="23">
        <v>395</v>
      </c>
      <c r="H6" s="23">
        <v>284</v>
      </c>
      <c r="I6" s="21">
        <f>G6-H6</f>
        <v>111</v>
      </c>
      <c r="J6" s="24">
        <v>12</v>
      </c>
    </row>
    <row r="7" spans="2:10" ht="20" x14ac:dyDescent="0.2">
      <c r="B7" s="3">
        <v>4</v>
      </c>
      <c r="C7" s="54" t="s">
        <v>67</v>
      </c>
      <c r="D7" s="3">
        <v>1</v>
      </c>
      <c r="E7" s="33">
        <v>5</v>
      </c>
      <c r="F7" s="23">
        <v>1</v>
      </c>
      <c r="G7" s="23">
        <v>239</v>
      </c>
      <c r="H7" s="23">
        <v>155</v>
      </c>
      <c r="I7" s="21">
        <f>G7-H7</f>
        <v>84</v>
      </c>
      <c r="J7" s="24">
        <v>11</v>
      </c>
    </row>
    <row r="8" spans="2:10" ht="20" x14ac:dyDescent="0.2">
      <c r="B8" s="3">
        <v>5</v>
      </c>
      <c r="C8" s="54" t="s">
        <v>3</v>
      </c>
      <c r="D8" s="3">
        <v>1</v>
      </c>
      <c r="E8" s="33">
        <v>3</v>
      </c>
      <c r="F8" s="23">
        <v>4</v>
      </c>
      <c r="G8" s="23">
        <v>287</v>
      </c>
      <c r="H8" s="23">
        <v>268</v>
      </c>
      <c r="I8" s="21">
        <f>G8-H8</f>
        <v>19</v>
      </c>
      <c r="J8" s="24">
        <v>10</v>
      </c>
    </row>
    <row r="9" spans="2:10" ht="20" x14ac:dyDescent="0.2">
      <c r="B9" s="3">
        <v>6</v>
      </c>
      <c r="C9" s="54" t="s">
        <v>61</v>
      </c>
      <c r="D9" s="3">
        <v>1</v>
      </c>
      <c r="E9" s="33">
        <v>3</v>
      </c>
      <c r="F9" s="23">
        <v>4</v>
      </c>
      <c r="G9" s="23">
        <v>244</v>
      </c>
      <c r="H9" s="23">
        <v>258</v>
      </c>
      <c r="I9" s="21">
        <f>G9-H9</f>
        <v>-14</v>
      </c>
      <c r="J9" s="24">
        <v>10</v>
      </c>
    </row>
    <row r="10" spans="2:10" ht="20" x14ac:dyDescent="0.2">
      <c r="B10" s="3">
        <v>7</v>
      </c>
      <c r="C10" s="54" t="s">
        <v>26</v>
      </c>
      <c r="D10" s="3">
        <v>1</v>
      </c>
      <c r="E10" s="33">
        <v>2</v>
      </c>
      <c r="F10" s="23">
        <v>4</v>
      </c>
      <c r="G10" s="23">
        <v>223</v>
      </c>
      <c r="H10" s="23">
        <v>223</v>
      </c>
      <c r="I10" s="21">
        <f>G10-H10</f>
        <v>0</v>
      </c>
      <c r="J10" s="24">
        <v>8</v>
      </c>
    </row>
    <row r="11" spans="2:10" ht="20" x14ac:dyDescent="0.2">
      <c r="B11" s="3">
        <v>8</v>
      </c>
      <c r="C11" s="54" t="s">
        <v>66</v>
      </c>
      <c r="D11" s="3">
        <v>1</v>
      </c>
      <c r="E11" s="33">
        <v>2</v>
      </c>
      <c r="F11" s="23">
        <v>4</v>
      </c>
      <c r="G11" s="23">
        <v>187</v>
      </c>
      <c r="H11" s="23">
        <v>334</v>
      </c>
      <c r="I11" s="21">
        <f>G11-H11</f>
        <v>-147</v>
      </c>
      <c r="J11" s="24">
        <v>8</v>
      </c>
    </row>
    <row r="12" spans="2:10" ht="20" x14ac:dyDescent="0.2">
      <c r="B12" s="3">
        <v>9</v>
      </c>
      <c r="C12" s="54" t="s">
        <v>36</v>
      </c>
      <c r="D12" s="3">
        <v>1</v>
      </c>
      <c r="E12" s="33">
        <v>1</v>
      </c>
      <c r="F12" s="23">
        <v>6</v>
      </c>
      <c r="G12" s="23">
        <v>135</v>
      </c>
      <c r="H12" s="23">
        <v>357</v>
      </c>
      <c r="I12" s="21">
        <f>G12-H12</f>
        <v>-222</v>
      </c>
      <c r="J12" s="24">
        <v>8</v>
      </c>
    </row>
    <row r="13" spans="2:10" ht="20" x14ac:dyDescent="0.2">
      <c r="B13" s="3">
        <v>10</v>
      </c>
      <c r="C13" s="54" t="s">
        <v>14</v>
      </c>
      <c r="D13" s="3">
        <v>1</v>
      </c>
      <c r="E13" s="33">
        <v>0</v>
      </c>
      <c r="F13" s="23">
        <v>8</v>
      </c>
      <c r="G13" s="23">
        <v>89</v>
      </c>
      <c r="H13" s="23">
        <v>494</v>
      </c>
      <c r="I13" s="21">
        <f>G13-H13</f>
        <v>-405</v>
      </c>
      <c r="J13" s="24">
        <v>8</v>
      </c>
    </row>
    <row r="14" spans="2:10" ht="21" thickBot="1" x14ac:dyDescent="0.25">
      <c r="B14" s="31">
        <v>11</v>
      </c>
      <c r="C14" s="55" t="s">
        <v>65</v>
      </c>
      <c r="D14" s="31">
        <v>1</v>
      </c>
      <c r="E14" s="34">
        <v>3</v>
      </c>
      <c r="F14" s="25">
        <v>1</v>
      </c>
      <c r="G14" s="25">
        <v>167</v>
      </c>
      <c r="H14" s="25">
        <v>142</v>
      </c>
      <c r="I14" s="21">
        <f>G14-H14</f>
        <v>25</v>
      </c>
      <c r="J14" s="26">
        <v>7</v>
      </c>
    </row>
    <row r="15" spans="2:10" ht="21" thickBot="1" x14ac:dyDescent="0.25">
      <c r="B15" s="5"/>
      <c r="C15" s="30" t="s">
        <v>6</v>
      </c>
      <c r="D15" s="5">
        <f>SUM(D4:D14)</f>
        <v>11</v>
      </c>
      <c r="E15" s="35"/>
      <c r="F15" s="27"/>
      <c r="G15" s="27"/>
      <c r="H15" s="27"/>
      <c r="I15" s="27"/>
      <c r="J15" s="28"/>
    </row>
  </sheetData>
  <sortState xmlns:xlrd2="http://schemas.microsoft.com/office/spreadsheetml/2017/richdata2" ref="C4:J14">
    <sortCondition descending="1" ref="J4:J14"/>
    <sortCondition descending="1" ref="I4:I14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BFBC-A909-BB4D-9A8E-58AD27EC1B13}">
  <dimension ref="B1:J14"/>
  <sheetViews>
    <sheetView zoomScale="140" zoomScaleNormal="140" workbookViewId="0">
      <selection activeCell="H21" sqref="H21"/>
    </sheetView>
  </sheetViews>
  <sheetFormatPr baseColWidth="10" defaultRowHeight="15" x14ac:dyDescent="0.2"/>
  <cols>
    <col min="3" max="3" width="48" bestFit="1" customWidth="1"/>
  </cols>
  <sheetData>
    <row r="1" spans="2:10" ht="16" thickBot="1" x14ac:dyDescent="0.25"/>
    <row r="2" spans="2:10" x14ac:dyDescent="0.2">
      <c r="B2" s="84" t="s">
        <v>0</v>
      </c>
      <c r="C2" s="92"/>
      <c r="D2" s="94" t="s">
        <v>69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0" x14ac:dyDescent="0.2">
      <c r="B4" s="1">
        <v>1</v>
      </c>
      <c r="C4" s="18" t="s">
        <v>1</v>
      </c>
      <c r="D4" s="2">
        <v>1</v>
      </c>
      <c r="E4" s="32">
        <v>7</v>
      </c>
      <c r="F4" s="21">
        <v>1</v>
      </c>
      <c r="G4" s="21">
        <v>521</v>
      </c>
      <c r="H4" s="21">
        <v>352</v>
      </c>
      <c r="I4" s="21">
        <f>G4-H4</f>
        <v>169</v>
      </c>
      <c r="J4" s="22">
        <v>15</v>
      </c>
    </row>
    <row r="5" spans="2:10" ht="20" x14ac:dyDescent="0.2">
      <c r="B5" s="3">
        <v>2</v>
      </c>
      <c r="C5" s="18" t="s">
        <v>12</v>
      </c>
      <c r="D5" s="3">
        <v>1</v>
      </c>
      <c r="E5" s="33">
        <v>6</v>
      </c>
      <c r="F5" s="23">
        <v>1</v>
      </c>
      <c r="G5" s="23">
        <v>573</v>
      </c>
      <c r="H5" s="23">
        <v>332</v>
      </c>
      <c r="I5" s="21">
        <f>G5-H5</f>
        <v>241</v>
      </c>
      <c r="J5" s="24">
        <v>13</v>
      </c>
    </row>
    <row r="6" spans="2:10" ht="20" x14ac:dyDescent="0.2">
      <c r="B6" s="3">
        <v>3</v>
      </c>
      <c r="C6" s="18" t="s">
        <v>5</v>
      </c>
      <c r="D6" s="3">
        <v>1</v>
      </c>
      <c r="E6" s="33">
        <v>5</v>
      </c>
      <c r="F6" s="23">
        <v>2</v>
      </c>
      <c r="G6" s="23">
        <v>540</v>
      </c>
      <c r="H6" s="23">
        <v>453</v>
      </c>
      <c r="I6" s="21">
        <f>G6-H6</f>
        <v>87</v>
      </c>
      <c r="J6" s="24">
        <v>12</v>
      </c>
    </row>
    <row r="7" spans="2:10" ht="20" x14ac:dyDescent="0.2">
      <c r="B7" s="3">
        <v>4</v>
      </c>
      <c r="C7" s="18" t="s">
        <v>13</v>
      </c>
      <c r="D7" s="3">
        <v>1</v>
      </c>
      <c r="E7" s="33">
        <v>4</v>
      </c>
      <c r="F7" s="23">
        <v>3</v>
      </c>
      <c r="G7" s="23">
        <v>466</v>
      </c>
      <c r="H7" s="23">
        <v>372</v>
      </c>
      <c r="I7" s="21">
        <f>G7-H7</f>
        <v>94</v>
      </c>
      <c r="J7" s="24">
        <v>11</v>
      </c>
    </row>
    <row r="8" spans="2:10" ht="20" x14ac:dyDescent="0.2">
      <c r="B8" s="3">
        <v>5</v>
      </c>
      <c r="C8" s="18" t="s">
        <v>21</v>
      </c>
      <c r="D8" s="3">
        <v>1</v>
      </c>
      <c r="E8" s="33">
        <v>3</v>
      </c>
      <c r="F8" s="23">
        <v>5</v>
      </c>
      <c r="G8" s="23">
        <v>420</v>
      </c>
      <c r="H8" s="23">
        <v>440</v>
      </c>
      <c r="I8" s="21">
        <f>G8-H8</f>
        <v>-20</v>
      </c>
      <c r="J8" s="24">
        <v>11</v>
      </c>
    </row>
    <row r="9" spans="2:10" ht="20" x14ac:dyDescent="0.2">
      <c r="B9" s="3">
        <v>6</v>
      </c>
      <c r="C9" s="18" t="s">
        <v>46</v>
      </c>
      <c r="D9" s="3">
        <v>1</v>
      </c>
      <c r="E9" s="33">
        <v>4</v>
      </c>
      <c r="F9" s="23">
        <v>2</v>
      </c>
      <c r="G9" s="23">
        <v>362</v>
      </c>
      <c r="H9" s="23">
        <v>336</v>
      </c>
      <c r="I9" s="21">
        <f>G9-H9</f>
        <v>26</v>
      </c>
      <c r="J9" s="24">
        <v>10</v>
      </c>
    </row>
    <row r="10" spans="2:10" ht="20" x14ac:dyDescent="0.2">
      <c r="B10" s="3">
        <v>7</v>
      </c>
      <c r="C10" s="18" t="s">
        <v>14</v>
      </c>
      <c r="D10" s="3">
        <v>1</v>
      </c>
      <c r="E10" s="33">
        <v>2</v>
      </c>
      <c r="F10" s="23">
        <v>5</v>
      </c>
      <c r="G10" s="23">
        <v>381</v>
      </c>
      <c r="H10" s="23">
        <v>389</v>
      </c>
      <c r="I10" s="21">
        <f>G10-H10</f>
        <v>-8</v>
      </c>
      <c r="J10" s="24">
        <v>9</v>
      </c>
    </row>
    <row r="11" spans="2:10" ht="20" x14ac:dyDescent="0.2">
      <c r="B11" s="3">
        <v>8</v>
      </c>
      <c r="C11" s="18" t="s">
        <v>60</v>
      </c>
      <c r="D11" s="3">
        <v>1</v>
      </c>
      <c r="E11" s="33">
        <v>3</v>
      </c>
      <c r="F11" s="23">
        <v>3</v>
      </c>
      <c r="G11" s="23">
        <v>234</v>
      </c>
      <c r="H11" s="23">
        <v>264</v>
      </c>
      <c r="I11" s="21">
        <f>G11-H11</f>
        <v>-30</v>
      </c>
      <c r="J11" s="24">
        <v>9</v>
      </c>
    </row>
    <row r="12" spans="2:10" ht="20" x14ac:dyDescent="0.2">
      <c r="B12" s="3">
        <v>9</v>
      </c>
      <c r="C12" s="18" t="s">
        <v>68</v>
      </c>
      <c r="D12" s="3">
        <v>1</v>
      </c>
      <c r="E12" s="33">
        <v>0</v>
      </c>
      <c r="F12" s="23">
        <v>8</v>
      </c>
      <c r="G12" s="23">
        <v>188</v>
      </c>
      <c r="H12" s="23">
        <v>653</v>
      </c>
      <c r="I12" s="21">
        <f>G12-H12</f>
        <v>-465</v>
      </c>
      <c r="J12" s="24">
        <v>8</v>
      </c>
    </row>
    <row r="13" spans="2:10" ht="21" thickBot="1" x14ac:dyDescent="0.25">
      <c r="B13" s="3">
        <v>10</v>
      </c>
      <c r="C13" s="19" t="s">
        <v>33</v>
      </c>
      <c r="D13" s="3">
        <v>1</v>
      </c>
      <c r="E13" s="33">
        <v>1</v>
      </c>
      <c r="F13" s="23">
        <v>5</v>
      </c>
      <c r="G13" s="23">
        <v>323</v>
      </c>
      <c r="H13" s="23">
        <v>417</v>
      </c>
      <c r="I13" s="21">
        <f>G13-H13</f>
        <v>-94</v>
      </c>
      <c r="J13" s="24">
        <v>7</v>
      </c>
    </row>
    <row r="14" spans="2:10" ht="21" thickBot="1" x14ac:dyDescent="0.25">
      <c r="B14" s="5"/>
      <c r="C14" s="43" t="s">
        <v>6</v>
      </c>
      <c r="D14" s="5">
        <f>SUM(D4:D13)</f>
        <v>10</v>
      </c>
      <c r="E14" s="35"/>
      <c r="F14" s="27"/>
      <c r="G14" s="27"/>
      <c r="H14" s="27"/>
      <c r="I14" s="27"/>
      <c r="J14" s="28"/>
    </row>
  </sheetData>
  <sortState xmlns:xlrd2="http://schemas.microsoft.com/office/spreadsheetml/2017/richdata2" ref="C4:J13">
    <sortCondition descending="1" ref="J4:J13"/>
    <sortCondition descending="1" ref="I4:I13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6618-3C20-A740-973A-20AE175B1854}">
  <dimension ref="B1:J11"/>
  <sheetViews>
    <sheetView zoomScale="140" zoomScaleNormal="140" workbookViewId="0">
      <selection activeCell="L27" sqref="L27"/>
    </sheetView>
  </sheetViews>
  <sheetFormatPr baseColWidth="10" defaultRowHeight="15" x14ac:dyDescent="0.2"/>
  <cols>
    <col min="3" max="3" width="42" customWidth="1"/>
  </cols>
  <sheetData>
    <row r="1" spans="2:10" ht="16" thickBot="1" x14ac:dyDescent="0.25"/>
    <row r="2" spans="2:10" x14ac:dyDescent="0.2">
      <c r="B2" s="84" t="s">
        <v>0</v>
      </c>
      <c r="C2" s="92"/>
      <c r="D2" s="94" t="s">
        <v>70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0" x14ac:dyDescent="0.2">
      <c r="B4" s="1">
        <v>1</v>
      </c>
      <c r="C4" s="18" t="s">
        <v>22</v>
      </c>
      <c r="D4" s="2">
        <v>1</v>
      </c>
      <c r="E4" s="32">
        <v>6</v>
      </c>
      <c r="F4" s="21">
        <v>3</v>
      </c>
      <c r="G4" s="21">
        <v>478</v>
      </c>
      <c r="H4" s="21">
        <v>322</v>
      </c>
      <c r="I4" s="21">
        <f>G4-H4</f>
        <v>156</v>
      </c>
      <c r="J4" s="22">
        <v>15</v>
      </c>
    </row>
    <row r="5" spans="2:10" ht="20" x14ac:dyDescent="0.2">
      <c r="B5" s="3">
        <v>2</v>
      </c>
      <c r="C5" s="18" t="s">
        <v>16</v>
      </c>
      <c r="D5" s="3">
        <v>1</v>
      </c>
      <c r="E5" s="33">
        <v>5</v>
      </c>
      <c r="F5" s="23">
        <v>4</v>
      </c>
      <c r="G5" s="23">
        <v>447</v>
      </c>
      <c r="H5" s="23">
        <v>341</v>
      </c>
      <c r="I5" s="21">
        <f>G5-H5</f>
        <v>106</v>
      </c>
      <c r="J5" s="24">
        <v>14</v>
      </c>
    </row>
    <row r="6" spans="2:10" ht="20" x14ac:dyDescent="0.2">
      <c r="B6" s="3">
        <v>3</v>
      </c>
      <c r="C6" s="18" t="s">
        <v>12</v>
      </c>
      <c r="D6" s="3">
        <v>1</v>
      </c>
      <c r="E6" s="33">
        <v>6</v>
      </c>
      <c r="F6" s="23">
        <v>0</v>
      </c>
      <c r="G6" s="23">
        <v>363</v>
      </c>
      <c r="H6" s="23">
        <v>196</v>
      </c>
      <c r="I6" s="21">
        <f>G6-H6</f>
        <v>167</v>
      </c>
      <c r="J6" s="24">
        <v>12</v>
      </c>
    </row>
    <row r="7" spans="2:10" ht="20" x14ac:dyDescent="0.2">
      <c r="B7" s="3">
        <v>4</v>
      </c>
      <c r="C7" s="18" t="s">
        <v>2</v>
      </c>
      <c r="D7" s="3">
        <v>1</v>
      </c>
      <c r="E7" s="33">
        <v>4</v>
      </c>
      <c r="F7" s="23">
        <v>3</v>
      </c>
      <c r="G7" s="23">
        <v>358</v>
      </c>
      <c r="H7" s="23">
        <v>302</v>
      </c>
      <c r="I7" s="21">
        <f>G7-H7</f>
        <v>56</v>
      </c>
      <c r="J7" s="24">
        <v>11</v>
      </c>
    </row>
    <row r="8" spans="2:10" ht="20" x14ac:dyDescent="0.2">
      <c r="B8" s="3">
        <v>5</v>
      </c>
      <c r="C8" s="18" t="s">
        <v>42</v>
      </c>
      <c r="D8" s="3">
        <v>1</v>
      </c>
      <c r="E8" s="33">
        <v>4</v>
      </c>
      <c r="F8" s="23">
        <v>3</v>
      </c>
      <c r="G8" s="23">
        <v>400</v>
      </c>
      <c r="H8" s="23">
        <v>360</v>
      </c>
      <c r="I8" s="21">
        <f>G8-H8</f>
        <v>40</v>
      </c>
      <c r="J8" s="24">
        <v>11</v>
      </c>
    </row>
    <row r="9" spans="2:10" ht="20" x14ac:dyDescent="0.2">
      <c r="B9" s="3">
        <v>6</v>
      </c>
      <c r="C9" s="18" t="s">
        <v>43</v>
      </c>
      <c r="D9" s="3">
        <v>1</v>
      </c>
      <c r="E9" s="33">
        <v>1</v>
      </c>
      <c r="F9" s="23">
        <v>6</v>
      </c>
      <c r="G9" s="23">
        <v>232</v>
      </c>
      <c r="H9" s="23">
        <v>358</v>
      </c>
      <c r="I9" s="21">
        <f>G9-H9</f>
        <v>-126</v>
      </c>
      <c r="J9" s="24">
        <v>8</v>
      </c>
    </row>
    <row r="10" spans="2:10" ht="21" thickBot="1" x14ac:dyDescent="0.25">
      <c r="B10" s="31">
        <v>7</v>
      </c>
      <c r="C10" s="19" t="s">
        <v>14</v>
      </c>
      <c r="D10" s="31">
        <v>1</v>
      </c>
      <c r="E10" s="34">
        <v>0</v>
      </c>
      <c r="F10" s="25">
        <v>7</v>
      </c>
      <c r="G10" s="25">
        <v>89</v>
      </c>
      <c r="H10" s="25">
        <v>488</v>
      </c>
      <c r="I10" s="21">
        <f>G10-H10</f>
        <v>-399</v>
      </c>
      <c r="J10" s="26">
        <v>7</v>
      </c>
    </row>
    <row r="11" spans="2:10" ht="21" thickBot="1" x14ac:dyDescent="0.25">
      <c r="B11" s="5"/>
      <c r="C11" s="30" t="s">
        <v>6</v>
      </c>
      <c r="D11" s="5">
        <f>SUM(D4:D10)</f>
        <v>7</v>
      </c>
      <c r="E11" s="35"/>
      <c r="F11" s="27"/>
      <c r="G11" s="27"/>
      <c r="H11" s="27"/>
      <c r="I11" s="27"/>
      <c r="J11" s="28"/>
    </row>
  </sheetData>
  <sortState xmlns:xlrd2="http://schemas.microsoft.com/office/spreadsheetml/2017/richdata2" ref="C4:J10">
    <sortCondition descending="1" ref="J4:J10"/>
    <sortCondition descending="1" ref="I4:I10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31CA-09C6-4046-A1F7-6CB218E75664}">
  <dimension ref="B1:J11"/>
  <sheetViews>
    <sheetView zoomScale="150" zoomScaleNormal="150" workbookViewId="0">
      <selection activeCell="L23" sqref="L23"/>
    </sheetView>
  </sheetViews>
  <sheetFormatPr baseColWidth="10" defaultColWidth="8.83203125" defaultRowHeight="15" x14ac:dyDescent="0.2"/>
  <cols>
    <col min="3" max="3" width="41" bestFit="1" customWidth="1"/>
    <col min="4" max="4" width="9.5" customWidth="1"/>
  </cols>
  <sheetData>
    <row r="1" spans="2:10" ht="16" thickBot="1" x14ac:dyDescent="0.25"/>
    <row r="2" spans="2:10" x14ac:dyDescent="0.2">
      <c r="B2" s="84" t="s">
        <v>0</v>
      </c>
      <c r="C2" s="92"/>
      <c r="D2" s="94" t="s">
        <v>27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1" customHeight="1" x14ac:dyDescent="0.2">
      <c r="B4" s="1">
        <v>1</v>
      </c>
      <c r="C4" s="18" t="s">
        <v>42</v>
      </c>
      <c r="D4" s="2">
        <v>1</v>
      </c>
      <c r="E4" s="32">
        <v>6</v>
      </c>
      <c r="F4" s="21">
        <v>3</v>
      </c>
      <c r="G4" s="21">
        <v>617</v>
      </c>
      <c r="H4" s="21">
        <v>494</v>
      </c>
      <c r="I4" s="21">
        <f>G4-H4</f>
        <v>123</v>
      </c>
      <c r="J4" s="22">
        <v>15</v>
      </c>
    </row>
    <row r="5" spans="2:10" ht="20" x14ac:dyDescent="0.2">
      <c r="B5" s="3">
        <v>2</v>
      </c>
      <c r="C5" s="18" t="s">
        <v>4</v>
      </c>
      <c r="D5" s="3">
        <v>1</v>
      </c>
      <c r="E5" s="33">
        <v>6</v>
      </c>
      <c r="F5" s="23">
        <v>2</v>
      </c>
      <c r="G5" s="23">
        <v>552</v>
      </c>
      <c r="H5" s="23">
        <v>448</v>
      </c>
      <c r="I5" s="21">
        <f>G5-H5</f>
        <v>104</v>
      </c>
      <c r="J5" s="24">
        <v>14</v>
      </c>
    </row>
    <row r="6" spans="2:10" ht="20" x14ac:dyDescent="0.2">
      <c r="B6" s="3">
        <v>3</v>
      </c>
      <c r="C6" s="18" t="s">
        <v>43</v>
      </c>
      <c r="D6" s="3">
        <v>1</v>
      </c>
      <c r="E6" s="33">
        <v>6</v>
      </c>
      <c r="F6" s="23">
        <v>1</v>
      </c>
      <c r="G6" s="23">
        <v>465</v>
      </c>
      <c r="H6" s="23">
        <v>385</v>
      </c>
      <c r="I6" s="21">
        <f>G6-H6</f>
        <v>80</v>
      </c>
      <c r="J6" s="24">
        <v>13</v>
      </c>
    </row>
    <row r="7" spans="2:10" ht="20" x14ac:dyDescent="0.2">
      <c r="B7" s="3">
        <v>4</v>
      </c>
      <c r="C7" s="18" t="s">
        <v>2</v>
      </c>
      <c r="D7" s="3">
        <v>1</v>
      </c>
      <c r="E7" s="33">
        <v>4</v>
      </c>
      <c r="F7" s="23">
        <v>4</v>
      </c>
      <c r="G7" s="23">
        <v>493</v>
      </c>
      <c r="H7" s="23">
        <v>468</v>
      </c>
      <c r="I7" s="21">
        <f>G7-H7</f>
        <v>25</v>
      </c>
      <c r="J7" s="24">
        <v>12</v>
      </c>
    </row>
    <row r="8" spans="2:10" ht="20" x14ac:dyDescent="0.2">
      <c r="B8" s="3">
        <v>5</v>
      </c>
      <c r="C8" s="18" t="s">
        <v>3</v>
      </c>
      <c r="D8" s="3">
        <v>1</v>
      </c>
      <c r="E8" s="33">
        <v>1</v>
      </c>
      <c r="F8" s="23">
        <v>8</v>
      </c>
      <c r="G8" s="23">
        <v>430</v>
      </c>
      <c r="H8" s="23">
        <v>570</v>
      </c>
      <c r="I8" s="21">
        <f>G8-H8</f>
        <v>-140</v>
      </c>
      <c r="J8" s="24">
        <v>10</v>
      </c>
    </row>
    <row r="9" spans="2:10" ht="20" x14ac:dyDescent="0.2">
      <c r="B9" s="3">
        <v>6</v>
      </c>
      <c r="C9" s="18" t="s">
        <v>55</v>
      </c>
      <c r="D9" s="3">
        <v>1</v>
      </c>
      <c r="E9" s="33">
        <v>2</v>
      </c>
      <c r="F9" s="23">
        <v>2</v>
      </c>
      <c r="G9" s="23">
        <v>261</v>
      </c>
      <c r="H9" s="23">
        <v>207</v>
      </c>
      <c r="I9" s="21">
        <f>G9-H9</f>
        <v>54</v>
      </c>
      <c r="J9" s="24">
        <v>6</v>
      </c>
    </row>
    <row r="10" spans="2:10" ht="21" thickBot="1" x14ac:dyDescent="0.25">
      <c r="B10" s="31">
        <v>7</v>
      </c>
      <c r="C10" s="19" t="s">
        <v>62</v>
      </c>
      <c r="D10" s="31">
        <v>1</v>
      </c>
      <c r="E10" s="34">
        <v>0</v>
      </c>
      <c r="F10" s="25">
        <v>5</v>
      </c>
      <c r="G10" s="25">
        <v>138</v>
      </c>
      <c r="H10" s="25">
        <v>384</v>
      </c>
      <c r="I10" s="21">
        <f>G10-H10</f>
        <v>-246</v>
      </c>
      <c r="J10" s="26">
        <v>5</v>
      </c>
    </row>
    <row r="11" spans="2:10" ht="21" thickBot="1" x14ac:dyDescent="0.25">
      <c r="B11" s="5"/>
      <c r="C11" s="30" t="s">
        <v>6</v>
      </c>
      <c r="D11" s="5">
        <f>SUM(D4:D10)</f>
        <v>7</v>
      </c>
      <c r="E11" s="35"/>
      <c r="F11" s="27"/>
      <c r="G11" s="27"/>
      <c r="H11" s="27"/>
      <c r="I11" s="27"/>
      <c r="J11" s="28"/>
    </row>
  </sheetData>
  <sortState xmlns:xlrd2="http://schemas.microsoft.com/office/spreadsheetml/2017/richdata2" ref="C4:J10">
    <sortCondition descending="1" ref="J4:J10"/>
    <sortCondition descending="1" ref="I4:I10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CE25-5DF1-4978-AF94-73377AE9A435}">
  <dimension ref="B1:J18"/>
  <sheetViews>
    <sheetView zoomScale="150" zoomScaleNormal="150" workbookViewId="0">
      <selection activeCell="H21" sqref="H21"/>
    </sheetView>
  </sheetViews>
  <sheetFormatPr baseColWidth="10" defaultColWidth="8.83203125" defaultRowHeight="18" x14ac:dyDescent="0.2"/>
  <cols>
    <col min="3" max="3" width="48" bestFit="1" customWidth="1"/>
    <col min="4" max="10" width="8.83203125" style="20"/>
  </cols>
  <sheetData>
    <row r="1" spans="2:10" ht="19" thickBot="1" x14ac:dyDescent="0.25"/>
    <row r="2" spans="2:10" ht="15" x14ac:dyDescent="0.2">
      <c r="B2" s="84" t="s">
        <v>0</v>
      </c>
      <c r="C2" s="92"/>
      <c r="D2" s="90" t="s">
        <v>28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101"/>
      <c r="C3" s="102"/>
      <c r="D3" s="100"/>
      <c r="E3" s="103"/>
      <c r="F3" s="100"/>
      <c r="G3" s="100"/>
      <c r="H3" s="100"/>
      <c r="I3" s="100"/>
      <c r="J3" s="100"/>
    </row>
    <row r="4" spans="2:10" ht="20.25" customHeight="1" x14ac:dyDescent="0.2">
      <c r="B4" s="70">
        <v>1</v>
      </c>
      <c r="C4" s="60" t="s">
        <v>71</v>
      </c>
      <c r="D4" s="64">
        <v>1</v>
      </c>
      <c r="E4" s="58">
        <v>9</v>
      </c>
      <c r="F4" s="56">
        <v>1</v>
      </c>
      <c r="G4" s="56">
        <v>678</v>
      </c>
      <c r="H4" s="56">
        <v>510</v>
      </c>
      <c r="I4" s="56">
        <f>G4-H4</f>
        <v>168</v>
      </c>
      <c r="J4" s="57">
        <v>19</v>
      </c>
    </row>
    <row r="5" spans="2:10" ht="20" x14ac:dyDescent="0.2">
      <c r="B5" s="3">
        <v>2</v>
      </c>
      <c r="C5" s="54" t="s">
        <v>42</v>
      </c>
      <c r="D5" s="46">
        <v>1</v>
      </c>
      <c r="E5" s="33">
        <v>8</v>
      </c>
      <c r="F5" s="23">
        <v>1</v>
      </c>
      <c r="G5" s="23">
        <v>626</v>
      </c>
      <c r="H5" s="23">
        <v>457</v>
      </c>
      <c r="I5" s="23">
        <f>G5-H5</f>
        <v>169</v>
      </c>
      <c r="J5" s="24">
        <v>17</v>
      </c>
    </row>
    <row r="6" spans="2:10" ht="20" x14ac:dyDescent="0.2">
      <c r="B6" s="3">
        <v>3</v>
      </c>
      <c r="C6" s="54" t="s">
        <v>4</v>
      </c>
      <c r="D6" s="46">
        <v>1</v>
      </c>
      <c r="E6" s="33">
        <v>7</v>
      </c>
      <c r="F6" s="23">
        <v>2</v>
      </c>
      <c r="G6" s="23">
        <v>685</v>
      </c>
      <c r="H6" s="23">
        <v>519</v>
      </c>
      <c r="I6" s="23">
        <f>G6-H6</f>
        <v>166</v>
      </c>
      <c r="J6" s="24">
        <v>16</v>
      </c>
    </row>
    <row r="7" spans="2:10" ht="20" x14ac:dyDescent="0.2">
      <c r="B7" s="3">
        <v>4</v>
      </c>
      <c r="C7" s="54" t="s">
        <v>2</v>
      </c>
      <c r="D7" s="46">
        <v>1</v>
      </c>
      <c r="E7" s="33">
        <v>6</v>
      </c>
      <c r="F7" s="23">
        <v>3</v>
      </c>
      <c r="G7" s="23">
        <v>622</v>
      </c>
      <c r="H7" s="23">
        <v>553</v>
      </c>
      <c r="I7" s="23">
        <f>G7-H7</f>
        <v>69</v>
      </c>
      <c r="J7" s="24">
        <v>15</v>
      </c>
    </row>
    <row r="8" spans="2:10" ht="20" x14ac:dyDescent="0.2">
      <c r="B8" s="63">
        <v>5</v>
      </c>
      <c r="C8" s="54" t="s">
        <v>5</v>
      </c>
      <c r="D8" s="46">
        <v>1</v>
      </c>
      <c r="E8" s="33">
        <v>5</v>
      </c>
      <c r="F8" s="23">
        <v>5</v>
      </c>
      <c r="G8" s="23">
        <v>643</v>
      </c>
      <c r="H8" s="23">
        <v>647</v>
      </c>
      <c r="I8" s="23">
        <f>G8-H8</f>
        <v>-4</v>
      </c>
      <c r="J8" s="24">
        <v>15</v>
      </c>
    </row>
    <row r="9" spans="2:10" ht="20" x14ac:dyDescent="0.2">
      <c r="B9" s="3">
        <v>6</v>
      </c>
      <c r="C9" s="54" t="s">
        <v>1</v>
      </c>
      <c r="D9" s="46">
        <v>1</v>
      </c>
      <c r="E9" s="33">
        <v>6</v>
      </c>
      <c r="F9" s="23">
        <v>3</v>
      </c>
      <c r="G9" s="23">
        <v>533</v>
      </c>
      <c r="H9" s="23">
        <v>575</v>
      </c>
      <c r="I9" s="23">
        <f>G9-H9</f>
        <v>-42</v>
      </c>
      <c r="J9" s="24">
        <v>15</v>
      </c>
    </row>
    <row r="10" spans="2:10" ht="20" x14ac:dyDescent="0.2">
      <c r="B10" s="3">
        <v>7</v>
      </c>
      <c r="C10" s="54" t="s">
        <v>12</v>
      </c>
      <c r="D10" s="46">
        <v>1</v>
      </c>
      <c r="E10" s="33">
        <v>5</v>
      </c>
      <c r="F10" s="23">
        <v>3</v>
      </c>
      <c r="G10" s="23">
        <v>569</v>
      </c>
      <c r="H10" s="23">
        <v>510</v>
      </c>
      <c r="I10" s="23">
        <f>G10-H10</f>
        <v>59</v>
      </c>
      <c r="J10" s="24">
        <v>13</v>
      </c>
    </row>
    <row r="11" spans="2:10" ht="20" x14ac:dyDescent="0.2">
      <c r="B11" s="3">
        <v>8</v>
      </c>
      <c r="C11" s="54" t="s">
        <v>13</v>
      </c>
      <c r="D11" s="46">
        <v>1</v>
      </c>
      <c r="E11" s="33">
        <v>4</v>
      </c>
      <c r="F11" s="23">
        <v>5</v>
      </c>
      <c r="G11" s="23">
        <v>556</v>
      </c>
      <c r="H11" s="23">
        <v>521</v>
      </c>
      <c r="I11" s="23">
        <f>G11-H11</f>
        <v>35</v>
      </c>
      <c r="J11" s="24">
        <v>13</v>
      </c>
    </row>
    <row r="12" spans="2:10" ht="20" x14ac:dyDescent="0.2">
      <c r="B12" s="3">
        <v>9</v>
      </c>
      <c r="C12" s="54" t="s">
        <v>46</v>
      </c>
      <c r="D12" s="46">
        <v>1</v>
      </c>
      <c r="E12" s="33">
        <v>3</v>
      </c>
      <c r="F12" s="23">
        <v>6</v>
      </c>
      <c r="G12" s="23">
        <v>617</v>
      </c>
      <c r="H12" s="23">
        <v>605</v>
      </c>
      <c r="I12" s="23">
        <f>G12-H12</f>
        <v>12</v>
      </c>
      <c r="J12" s="24">
        <v>12</v>
      </c>
    </row>
    <row r="13" spans="2:10" ht="20" x14ac:dyDescent="0.2">
      <c r="B13" s="63">
        <v>10</v>
      </c>
      <c r="C13" s="54" t="s">
        <v>39</v>
      </c>
      <c r="D13" s="46">
        <v>1</v>
      </c>
      <c r="E13" s="33">
        <v>3</v>
      </c>
      <c r="F13" s="23">
        <v>5</v>
      </c>
      <c r="G13" s="23">
        <v>405</v>
      </c>
      <c r="H13" s="23">
        <v>516</v>
      </c>
      <c r="I13" s="23">
        <f>G13-H13</f>
        <v>-111</v>
      </c>
      <c r="J13" s="24">
        <v>11</v>
      </c>
    </row>
    <row r="14" spans="2:10" ht="20" x14ac:dyDescent="0.2">
      <c r="B14" s="63">
        <v>11</v>
      </c>
      <c r="C14" s="54" t="s">
        <v>72</v>
      </c>
      <c r="D14" s="46">
        <v>1</v>
      </c>
      <c r="E14" s="33">
        <v>3</v>
      </c>
      <c r="F14" s="23">
        <v>4</v>
      </c>
      <c r="G14" s="23">
        <v>357</v>
      </c>
      <c r="H14" s="23">
        <v>388</v>
      </c>
      <c r="I14" s="23">
        <f>G14-H14</f>
        <v>-31</v>
      </c>
      <c r="J14" s="24">
        <v>10</v>
      </c>
    </row>
    <row r="15" spans="2:10" ht="20" x14ac:dyDescent="0.2">
      <c r="B15" s="63">
        <v>12</v>
      </c>
      <c r="C15" s="54" t="s">
        <v>33</v>
      </c>
      <c r="D15" s="46">
        <v>1</v>
      </c>
      <c r="E15" s="33">
        <v>1</v>
      </c>
      <c r="F15" s="23">
        <v>8</v>
      </c>
      <c r="G15" s="23">
        <v>506</v>
      </c>
      <c r="H15" s="23">
        <v>626</v>
      </c>
      <c r="I15" s="23">
        <f>G15-H15</f>
        <v>-120</v>
      </c>
      <c r="J15" s="24">
        <v>10</v>
      </c>
    </row>
    <row r="16" spans="2:10" ht="20" x14ac:dyDescent="0.2">
      <c r="B16" s="63">
        <v>13</v>
      </c>
      <c r="C16" s="54" t="s">
        <v>14</v>
      </c>
      <c r="D16" s="46">
        <v>1</v>
      </c>
      <c r="E16" s="33">
        <v>0</v>
      </c>
      <c r="F16" s="23">
        <v>9</v>
      </c>
      <c r="G16" s="23">
        <v>415</v>
      </c>
      <c r="H16" s="23">
        <v>645</v>
      </c>
      <c r="I16" s="23">
        <f>G16-H16</f>
        <v>-230</v>
      </c>
      <c r="J16" s="24">
        <v>9</v>
      </c>
    </row>
    <row r="17" spans="2:10" ht="21" thickBot="1" x14ac:dyDescent="0.25">
      <c r="B17" s="7">
        <v>14</v>
      </c>
      <c r="C17" s="61" t="s">
        <v>31</v>
      </c>
      <c r="D17" s="46">
        <v>1</v>
      </c>
      <c r="E17" s="51">
        <v>0</v>
      </c>
      <c r="F17" s="52">
        <v>5</v>
      </c>
      <c r="G17" s="52">
        <v>219</v>
      </c>
      <c r="H17" s="52">
        <v>359</v>
      </c>
      <c r="I17" s="23">
        <f>G17-H17</f>
        <v>-140</v>
      </c>
      <c r="J17" s="53">
        <v>5</v>
      </c>
    </row>
    <row r="18" spans="2:10" ht="21" thickBot="1" x14ac:dyDescent="0.25">
      <c r="B18" s="59"/>
      <c r="C18" s="62" t="s">
        <v>6</v>
      </c>
      <c r="D18" s="65">
        <v>14</v>
      </c>
      <c r="E18" s="66"/>
      <c r="F18" s="66"/>
      <c r="G18" s="66"/>
      <c r="H18" s="66"/>
      <c r="I18" s="66"/>
      <c r="J18" s="67"/>
    </row>
  </sheetData>
  <sortState xmlns:xlrd2="http://schemas.microsoft.com/office/spreadsheetml/2017/richdata2" ref="C4:J17">
    <sortCondition descending="1" ref="J4:J17"/>
    <sortCondition descending="1" ref="I4:I17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6117-B4A3-4AF2-A03B-653B36DCF488}">
  <dimension ref="B1:J9"/>
  <sheetViews>
    <sheetView tabSelected="1" zoomScale="136" zoomScaleNormal="136" workbookViewId="0">
      <selection activeCell="I15" sqref="I15"/>
    </sheetView>
  </sheetViews>
  <sheetFormatPr baseColWidth="10" defaultColWidth="8.83203125" defaultRowHeight="15" x14ac:dyDescent="0.2"/>
  <cols>
    <col min="3" max="3" width="48" bestFit="1" customWidth="1"/>
  </cols>
  <sheetData>
    <row r="1" spans="2:10" ht="15" customHeight="1" thickBot="1" x14ac:dyDescent="0.25"/>
    <row r="2" spans="2:10" ht="16" customHeight="1" x14ac:dyDescent="0.2">
      <c r="B2" s="84" t="s">
        <v>0</v>
      </c>
      <c r="C2" s="92"/>
      <c r="D2" s="90" t="s">
        <v>29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1"/>
      <c r="E3" s="97"/>
      <c r="F3" s="91"/>
      <c r="G3" s="91"/>
      <c r="H3" s="91"/>
      <c r="I3" s="91"/>
      <c r="J3" s="91"/>
    </row>
    <row r="4" spans="2:10" ht="20.25" customHeight="1" x14ac:dyDescent="0.2">
      <c r="B4" s="2">
        <v>1</v>
      </c>
      <c r="C4" s="38" t="s">
        <v>71</v>
      </c>
      <c r="D4" s="71">
        <v>1</v>
      </c>
      <c r="E4" s="32">
        <v>8</v>
      </c>
      <c r="F4" s="21">
        <v>0</v>
      </c>
      <c r="G4" s="21">
        <v>610</v>
      </c>
      <c r="H4" s="21">
        <v>298</v>
      </c>
      <c r="I4" s="21">
        <f>G4-H4</f>
        <v>312</v>
      </c>
      <c r="J4" s="22">
        <v>16</v>
      </c>
    </row>
    <row r="5" spans="2:10" ht="20" x14ac:dyDescent="0.2">
      <c r="B5" s="3">
        <v>2</v>
      </c>
      <c r="C5" s="18" t="s">
        <v>2</v>
      </c>
      <c r="D5" s="46">
        <v>1</v>
      </c>
      <c r="E5" s="33">
        <v>4</v>
      </c>
      <c r="F5" s="23">
        <v>7</v>
      </c>
      <c r="G5" s="23">
        <v>495</v>
      </c>
      <c r="H5" s="23">
        <v>573</v>
      </c>
      <c r="I5" s="21">
        <f>G5-H5</f>
        <v>-78</v>
      </c>
      <c r="J5" s="24">
        <v>15</v>
      </c>
    </row>
    <row r="6" spans="2:10" ht="20" x14ac:dyDescent="0.2">
      <c r="B6" s="3">
        <v>3</v>
      </c>
      <c r="C6" s="18" t="s">
        <v>33</v>
      </c>
      <c r="D6" s="46">
        <v>1</v>
      </c>
      <c r="E6" s="33">
        <v>5</v>
      </c>
      <c r="F6" s="23">
        <v>1</v>
      </c>
      <c r="G6" s="23">
        <v>354</v>
      </c>
      <c r="H6" s="23">
        <v>201</v>
      </c>
      <c r="I6" s="21">
        <f>G6-H6</f>
        <v>153</v>
      </c>
      <c r="J6" s="24">
        <v>11</v>
      </c>
    </row>
    <row r="7" spans="2:10" ht="20" x14ac:dyDescent="0.2">
      <c r="B7" s="3">
        <v>4</v>
      </c>
      <c r="C7" s="18" t="s">
        <v>73</v>
      </c>
      <c r="D7" s="46">
        <v>1</v>
      </c>
      <c r="E7" s="33">
        <v>2</v>
      </c>
      <c r="F7" s="23">
        <v>6</v>
      </c>
      <c r="G7" s="23">
        <v>353</v>
      </c>
      <c r="H7" s="23">
        <v>454</v>
      </c>
      <c r="I7" s="21">
        <f>G7-H7</f>
        <v>-101</v>
      </c>
      <c r="J7" s="24">
        <v>10</v>
      </c>
    </row>
    <row r="8" spans="2:10" ht="21" thickBot="1" x14ac:dyDescent="0.25">
      <c r="B8" s="31">
        <v>5</v>
      </c>
      <c r="C8" s="19" t="s">
        <v>3</v>
      </c>
      <c r="D8" s="68">
        <v>1</v>
      </c>
      <c r="E8" s="34">
        <v>1</v>
      </c>
      <c r="F8" s="25">
        <v>6</v>
      </c>
      <c r="G8" s="25">
        <v>244</v>
      </c>
      <c r="H8" s="25">
        <v>451</v>
      </c>
      <c r="I8" s="21">
        <f>G8-H8</f>
        <v>-207</v>
      </c>
      <c r="J8" s="26">
        <v>8</v>
      </c>
    </row>
    <row r="9" spans="2:10" ht="21" thickBot="1" x14ac:dyDescent="0.25">
      <c r="B9" s="5"/>
      <c r="C9" s="62" t="s">
        <v>6</v>
      </c>
      <c r="D9" s="69">
        <v>1</v>
      </c>
      <c r="E9" s="35"/>
      <c r="F9" s="27"/>
      <c r="G9" s="27"/>
      <c r="H9" s="27"/>
      <c r="I9" s="27"/>
      <c r="J9" s="28"/>
    </row>
  </sheetData>
  <sortState xmlns:xlrd2="http://schemas.microsoft.com/office/spreadsheetml/2017/richdata2" ref="C4:J8">
    <sortCondition descending="1" ref="J4:J8"/>
    <sortCondition descending="1" ref="I4:I8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6A22-9469-2C4B-916E-D086D8209D26}">
  <dimension ref="B2:J9"/>
  <sheetViews>
    <sheetView zoomScale="120" zoomScaleNormal="120" workbookViewId="0">
      <selection activeCell="F14" sqref="F14"/>
    </sheetView>
  </sheetViews>
  <sheetFormatPr baseColWidth="10" defaultRowHeight="18" x14ac:dyDescent="0.2"/>
  <cols>
    <col min="1" max="1" width="3.33203125" customWidth="1"/>
    <col min="3" max="3" width="48" bestFit="1" customWidth="1"/>
    <col min="4" max="4" width="13.33203125" customWidth="1"/>
    <col min="5" max="10" width="10.83203125" style="20"/>
  </cols>
  <sheetData>
    <row r="2" spans="2:10" ht="19" thickBot="1" x14ac:dyDescent="0.25"/>
    <row r="3" spans="2:10" ht="15" x14ac:dyDescent="0.2">
      <c r="B3" s="84" t="s">
        <v>0</v>
      </c>
      <c r="C3" s="85"/>
      <c r="D3" s="84" t="s">
        <v>41</v>
      </c>
      <c r="E3" s="88" t="s">
        <v>7</v>
      </c>
      <c r="F3" s="80" t="s">
        <v>8</v>
      </c>
      <c r="G3" s="80" t="s">
        <v>9</v>
      </c>
      <c r="H3" s="80" t="s">
        <v>40</v>
      </c>
      <c r="I3" s="80" t="s">
        <v>10</v>
      </c>
      <c r="J3" s="82" t="s">
        <v>11</v>
      </c>
    </row>
    <row r="4" spans="2:10" ht="16" thickBot="1" x14ac:dyDescent="0.25">
      <c r="B4" s="86"/>
      <c r="C4" s="87"/>
      <c r="D4" s="86"/>
      <c r="E4" s="89"/>
      <c r="F4" s="81"/>
      <c r="G4" s="81"/>
      <c r="H4" s="81"/>
      <c r="I4" s="81"/>
      <c r="J4" s="83"/>
    </row>
    <row r="5" spans="2:10" ht="20" x14ac:dyDescent="0.2">
      <c r="B5" s="15">
        <v>1</v>
      </c>
      <c r="C5" s="18" t="s">
        <v>1</v>
      </c>
      <c r="D5" s="14">
        <v>1</v>
      </c>
      <c r="E5" s="21">
        <v>6</v>
      </c>
      <c r="F5" s="21">
        <v>0</v>
      </c>
      <c r="G5" s="21">
        <v>125</v>
      </c>
      <c r="H5" s="21">
        <v>56</v>
      </c>
      <c r="I5" s="21">
        <f>G5-H5</f>
        <v>69</v>
      </c>
      <c r="J5" s="22">
        <v>12</v>
      </c>
    </row>
    <row r="6" spans="2:10" ht="20" x14ac:dyDescent="0.2">
      <c r="B6" s="8">
        <v>2</v>
      </c>
      <c r="C6" s="18" t="s">
        <v>43</v>
      </c>
      <c r="D6" s="12">
        <v>1</v>
      </c>
      <c r="E6" s="23">
        <v>4</v>
      </c>
      <c r="F6" s="23">
        <v>3</v>
      </c>
      <c r="G6" s="23">
        <v>147</v>
      </c>
      <c r="H6" s="23">
        <v>98</v>
      </c>
      <c r="I6" s="21">
        <f>G6-H6</f>
        <v>49</v>
      </c>
      <c r="J6" s="24">
        <v>10</v>
      </c>
    </row>
    <row r="7" spans="2:10" ht="20" x14ac:dyDescent="0.2">
      <c r="B7" s="8">
        <v>3</v>
      </c>
      <c r="C7" s="18" t="s">
        <v>42</v>
      </c>
      <c r="D7" s="12">
        <v>1</v>
      </c>
      <c r="E7" s="23">
        <v>3</v>
      </c>
      <c r="F7" s="23">
        <v>3</v>
      </c>
      <c r="G7" s="23">
        <v>131</v>
      </c>
      <c r="H7" s="23">
        <v>103</v>
      </c>
      <c r="I7" s="21">
        <f>G7-H7</f>
        <v>28</v>
      </c>
      <c r="J7" s="24">
        <v>9</v>
      </c>
    </row>
    <row r="8" spans="2:10" ht="21" thickBot="1" x14ac:dyDescent="0.25">
      <c r="B8" s="8">
        <v>4</v>
      </c>
      <c r="C8" s="18" t="s">
        <v>17</v>
      </c>
      <c r="D8" s="12">
        <v>1</v>
      </c>
      <c r="E8" s="23">
        <v>0</v>
      </c>
      <c r="F8" s="23">
        <v>6</v>
      </c>
      <c r="G8" s="23">
        <v>69</v>
      </c>
      <c r="H8" s="23">
        <v>190</v>
      </c>
      <c r="I8" s="21">
        <f>G8-H8</f>
        <v>-121</v>
      </c>
      <c r="J8" s="24">
        <v>6</v>
      </c>
    </row>
    <row r="9" spans="2:10" ht="21" thickBot="1" x14ac:dyDescent="0.25">
      <c r="B9" s="10"/>
      <c r="C9" s="11" t="s">
        <v>6</v>
      </c>
      <c r="D9" s="11">
        <f>SUM(D5:D8)</f>
        <v>4</v>
      </c>
      <c r="E9" s="27"/>
      <c r="F9" s="27"/>
      <c r="G9" s="27"/>
      <c r="H9" s="27"/>
      <c r="I9" s="27"/>
      <c r="J9" s="28"/>
    </row>
  </sheetData>
  <sortState xmlns:xlrd2="http://schemas.microsoft.com/office/spreadsheetml/2017/richdata2" ref="C5:J8">
    <sortCondition descending="1" ref="J5:J8"/>
    <sortCondition descending="1" ref="I5:I8"/>
  </sortState>
  <mergeCells count="8">
    <mergeCell ref="I3:I4"/>
    <mergeCell ref="J3:J4"/>
    <mergeCell ref="B3:C4"/>
    <mergeCell ref="D3:D4"/>
    <mergeCell ref="E3:E4"/>
    <mergeCell ref="F3:F4"/>
    <mergeCell ref="G3:G4"/>
    <mergeCell ref="H3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1D55-D8A4-1A49-8787-1D53FFDCC0CD}">
  <dimension ref="B1:J11"/>
  <sheetViews>
    <sheetView zoomScale="130" zoomScaleNormal="130" workbookViewId="0">
      <selection activeCell="F16" sqref="F16"/>
    </sheetView>
  </sheetViews>
  <sheetFormatPr baseColWidth="10" defaultRowHeight="15" x14ac:dyDescent="0.2"/>
  <cols>
    <col min="3" max="3" width="42.1640625" customWidth="1"/>
    <col min="4" max="4" width="14.1640625" customWidth="1"/>
  </cols>
  <sheetData>
    <row r="1" spans="2:10" ht="16" thickBot="1" x14ac:dyDescent="0.25"/>
    <row r="2" spans="2:10" x14ac:dyDescent="0.2">
      <c r="B2" s="84" t="s">
        <v>0</v>
      </c>
      <c r="C2" s="85"/>
      <c r="D2" s="84" t="s">
        <v>44</v>
      </c>
      <c r="E2" s="88" t="s">
        <v>7</v>
      </c>
      <c r="F2" s="80" t="s">
        <v>8</v>
      </c>
      <c r="G2" s="80" t="s">
        <v>9</v>
      </c>
      <c r="H2" s="80" t="s">
        <v>40</v>
      </c>
      <c r="I2" s="80" t="s">
        <v>10</v>
      </c>
      <c r="J2" s="82" t="s">
        <v>11</v>
      </c>
    </row>
    <row r="3" spans="2:10" ht="16" thickBot="1" x14ac:dyDescent="0.25">
      <c r="B3" s="86"/>
      <c r="C3" s="87"/>
      <c r="D3" s="86"/>
      <c r="E3" s="89"/>
      <c r="F3" s="81"/>
      <c r="G3" s="81"/>
      <c r="H3" s="81"/>
      <c r="I3" s="81"/>
      <c r="J3" s="83"/>
    </row>
    <row r="4" spans="2:10" ht="20" x14ac:dyDescent="0.2">
      <c r="B4" s="15">
        <v>1</v>
      </c>
      <c r="C4" s="18" t="s">
        <v>43</v>
      </c>
      <c r="D4" s="14">
        <v>1</v>
      </c>
      <c r="E4" s="21">
        <v>9</v>
      </c>
      <c r="F4" s="21">
        <v>1</v>
      </c>
      <c r="G4" s="21">
        <v>417</v>
      </c>
      <c r="H4" s="21">
        <v>139</v>
      </c>
      <c r="I4" s="21">
        <f>G4-H4</f>
        <v>278</v>
      </c>
      <c r="J4" s="22">
        <v>19</v>
      </c>
    </row>
    <row r="5" spans="2:10" ht="20" x14ac:dyDescent="0.2">
      <c r="B5" s="8">
        <v>2</v>
      </c>
      <c r="C5" s="18" t="s">
        <v>17</v>
      </c>
      <c r="D5" s="12">
        <v>1</v>
      </c>
      <c r="E5" s="23">
        <v>8</v>
      </c>
      <c r="F5" s="23">
        <v>2</v>
      </c>
      <c r="G5" s="23">
        <v>359</v>
      </c>
      <c r="H5" s="23">
        <v>219</v>
      </c>
      <c r="I5" s="21">
        <f>G5-H5</f>
        <v>140</v>
      </c>
      <c r="J5" s="24">
        <v>18</v>
      </c>
    </row>
    <row r="6" spans="2:10" ht="20" x14ac:dyDescent="0.2">
      <c r="B6" s="8">
        <v>3</v>
      </c>
      <c r="C6" s="18" t="s">
        <v>1</v>
      </c>
      <c r="D6" s="12">
        <v>1</v>
      </c>
      <c r="E6" s="23">
        <v>4</v>
      </c>
      <c r="F6" s="23">
        <v>7</v>
      </c>
      <c r="G6" s="23">
        <v>225</v>
      </c>
      <c r="H6" s="23">
        <v>296</v>
      </c>
      <c r="I6" s="21">
        <f>G6-H6</f>
        <v>-71</v>
      </c>
      <c r="J6" s="24">
        <v>15</v>
      </c>
    </row>
    <row r="7" spans="2:10" ht="20" x14ac:dyDescent="0.2">
      <c r="B7" s="8">
        <v>4</v>
      </c>
      <c r="C7" s="18" t="s">
        <v>37</v>
      </c>
      <c r="D7" s="12">
        <v>1</v>
      </c>
      <c r="E7" s="23">
        <v>6</v>
      </c>
      <c r="F7" s="23">
        <v>2</v>
      </c>
      <c r="G7" s="23">
        <v>337</v>
      </c>
      <c r="H7" s="23">
        <v>172</v>
      </c>
      <c r="I7" s="21">
        <f>G7-H7</f>
        <v>165</v>
      </c>
      <c r="J7" s="24">
        <v>14</v>
      </c>
    </row>
    <row r="8" spans="2:10" ht="20" x14ac:dyDescent="0.2">
      <c r="B8" s="8">
        <v>5</v>
      </c>
      <c r="C8" s="18" t="s">
        <v>42</v>
      </c>
      <c r="D8" s="12">
        <v>1</v>
      </c>
      <c r="E8" s="23">
        <v>3</v>
      </c>
      <c r="F8" s="23">
        <v>7</v>
      </c>
      <c r="G8" s="23">
        <v>218</v>
      </c>
      <c r="H8" s="23">
        <v>398</v>
      </c>
      <c r="I8" s="21">
        <f>G8-H8</f>
        <v>-180</v>
      </c>
      <c r="J8" s="24">
        <v>13</v>
      </c>
    </row>
    <row r="9" spans="2:10" ht="20" x14ac:dyDescent="0.2">
      <c r="B9" s="8">
        <v>6</v>
      </c>
      <c r="C9" s="18" t="s">
        <v>13</v>
      </c>
      <c r="D9" s="12">
        <v>1</v>
      </c>
      <c r="E9" s="23">
        <v>0</v>
      </c>
      <c r="F9" s="23">
        <v>11</v>
      </c>
      <c r="G9" s="23">
        <v>118</v>
      </c>
      <c r="H9" s="23">
        <v>443</v>
      </c>
      <c r="I9" s="21">
        <f>G9-H9</f>
        <v>-325</v>
      </c>
      <c r="J9" s="24">
        <v>11</v>
      </c>
    </row>
    <row r="10" spans="2:10" ht="21" thickBot="1" x14ac:dyDescent="0.25">
      <c r="B10" s="9">
        <v>7</v>
      </c>
      <c r="C10" s="19" t="s">
        <v>4</v>
      </c>
      <c r="D10" s="13">
        <v>1</v>
      </c>
      <c r="E10" s="25">
        <v>2</v>
      </c>
      <c r="F10" s="25">
        <v>2</v>
      </c>
      <c r="G10" s="25">
        <v>110</v>
      </c>
      <c r="H10" s="25">
        <v>119</v>
      </c>
      <c r="I10" s="21">
        <f>G10-H10</f>
        <v>-9</v>
      </c>
      <c r="J10" s="26">
        <v>6</v>
      </c>
    </row>
    <row r="11" spans="2:10" ht="21" thickBot="1" x14ac:dyDescent="0.25">
      <c r="B11" s="10"/>
      <c r="C11" s="29" t="s">
        <v>6</v>
      </c>
      <c r="D11" s="11">
        <f>SUM(D4:D10)</f>
        <v>7</v>
      </c>
      <c r="E11" s="27"/>
      <c r="F11" s="27"/>
      <c r="G11" s="27"/>
      <c r="H11" s="27"/>
      <c r="I11" s="27"/>
      <c r="J11" s="28"/>
    </row>
  </sheetData>
  <sortState xmlns:xlrd2="http://schemas.microsoft.com/office/spreadsheetml/2017/richdata2" ref="C4:J10">
    <sortCondition descending="1" ref="J4:J10"/>
    <sortCondition descending="1" ref="I4:I10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B004-8FBB-4C7D-999C-558FEB6996B3}">
  <dimension ref="B2:J18"/>
  <sheetViews>
    <sheetView zoomScale="135" zoomScaleNormal="135" workbookViewId="0">
      <selection activeCell="I20" sqref="I20"/>
    </sheetView>
  </sheetViews>
  <sheetFormatPr baseColWidth="10" defaultColWidth="8.83203125" defaultRowHeight="18" x14ac:dyDescent="0.2"/>
  <cols>
    <col min="3" max="3" width="40.33203125" customWidth="1"/>
    <col min="4" max="4" width="16.5" customWidth="1"/>
    <col min="5" max="10" width="8.83203125" style="20"/>
  </cols>
  <sheetData>
    <row r="2" spans="2:10" ht="19" thickBot="1" x14ac:dyDescent="0.25"/>
    <row r="3" spans="2:10" ht="15" x14ac:dyDescent="0.2">
      <c r="B3" s="84" t="s">
        <v>0</v>
      </c>
      <c r="C3" s="85"/>
      <c r="D3" s="84" t="s">
        <v>18</v>
      </c>
      <c r="E3" s="88" t="s">
        <v>7</v>
      </c>
      <c r="F3" s="80" t="s">
        <v>8</v>
      </c>
      <c r="G3" s="80" t="s">
        <v>9</v>
      </c>
      <c r="H3" s="80" t="s">
        <v>40</v>
      </c>
      <c r="I3" s="80" t="s">
        <v>10</v>
      </c>
      <c r="J3" s="82" t="s">
        <v>11</v>
      </c>
    </row>
    <row r="4" spans="2:10" ht="16" thickBot="1" x14ac:dyDescent="0.25">
      <c r="B4" s="86"/>
      <c r="C4" s="87"/>
      <c r="D4" s="86"/>
      <c r="E4" s="89"/>
      <c r="F4" s="81"/>
      <c r="G4" s="81"/>
      <c r="H4" s="81"/>
      <c r="I4" s="81"/>
      <c r="J4" s="83"/>
    </row>
    <row r="5" spans="2:10" ht="20.25" customHeight="1" x14ac:dyDescent="0.2">
      <c r="B5" s="15">
        <v>1</v>
      </c>
      <c r="C5" s="18" t="s">
        <v>43</v>
      </c>
      <c r="D5" s="14">
        <v>1</v>
      </c>
      <c r="E5" s="21">
        <v>8</v>
      </c>
      <c r="F5" s="21">
        <v>1</v>
      </c>
      <c r="G5" s="21">
        <v>538</v>
      </c>
      <c r="H5" s="21">
        <v>281</v>
      </c>
      <c r="I5" s="21">
        <f>G5-H5</f>
        <v>257</v>
      </c>
      <c r="J5" s="22">
        <v>17</v>
      </c>
    </row>
    <row r="6" spans="2:10" ht="20" x14ac:dyDescent="0.2">
      <c r="B6" s="8">
        <v>2</v>
      </c>
      <c r="C6" s="18" t="s">
        <v>1</v>
      </c>
      <c r="D6" s="12">
        <v>1</v>
      </c>
      <c r="E6" s="23">
        <v>6</v>
      </c>
      <c r="F6" s="23">
        <v>2</v>
      </c>
      <c r="G6" s="23">
        <v>391</v>
      </c>
      <c r="H6" s="23">
        <v>271</v>
      </c>
      <c r="I6" s="21">
        <f>G6-H6</f>
        <v>120</v>
      </c>
      <c r="J6" s="24">
        <v>14</v>
      </c>
    </row>
    <row r="7" spans="2:10" ht="20" x14ac:dyDescent="0.2">
      <c r="B7" s="8">
        <v>3</v>
      </c>
      <c r="C7" s="18" t="s">
        <v>4</v>
      </c>
      <c r="D7" s="12">
        <v>1</v>
      </c>
      <c r="E7" s="23">
        <v>5</v>
      </c>
      <c r="F7" s="23">
        <v>4</v>
      </c>
      <c r="G7" s="23">
        <v>377</v>
      </c>
      <c r="H7" s="23">
        <v>288</v>
      </c>
      <c r="I7" s="21">
        <f>G7-H7</f>
        <v>89</v>
      </c>
      <c r="J7" s="24">
        <v>14</v>
      </c>
    </row>
    <row r="8" spans="2:10" ht="20" x14ac:dyDescent="0.2">
      <c r="B8" s="8">
        <v>4</v>
      </c>
      <c r="C8" s="18" t="s">
        <v>46</v>
      </c>
      <c r="D8" s="12">
        <v>1</v>
      </c>
      <c r="E8" s="23">
        <v>6</v>
      </c>
      <c r="F8" s="23">
        <v>2</v>
      </c>
      <c r="G8" s="23">
        <v>366</v>
      </c>
      <c r="H8" s="23">
        <v>286</v>
      </c>
      <c r="I8" s="21">
        <f>G8-H8</f>
        <v>80</v>
      </c>
      <c r="J8" s="24">
        <v>14</v>
      </c>
    </row>
    <row r="9" spans="2:10" ht="20" x14ac:dyDescent="0.2">
      <c r="B9" s="8">
        <v>5</v>
      </c>
      <c r="C9" s="18" t="s">
        <v>12</v>
      </c>
      <c r="D9" s="12">
        <v>1</v>
      </c>
      <c r="E9" s="23">
        <v>5</v>
      </c>
      <c r="F9" s="23">
        <v>4</v>
      </c>
      <c r="G9" s="23">
        <v>392</v>
      </c>
      <c r="H9" s="23">
        <v>335</v>
      </c>
      <c r="I9" s="21">
        <f>G9-H9</f>
        <v>57</v>
      </c>
      <c r="J9" s="24">
        <v>14</v>
      </c>
    </row>
    <row r="10" spans="2:10" ht="20" x14ac:dyDescent="0.2">
      <c r="B10" s="8">
        <v>6</v>
      </c>
      <c r="C10" s="18" t="s">
        <v>37</v>
      </c>
      <c r="D10" s="12">
        <v>1</v>
      </c>
      <c r="E10" s="23">
        <v>5</v>
      </c>
      <c r="F10" s="23">
        <v>4</v>
      </c>
      <c r="G10" s="23">
        <v>376</v>
      </c>
      <c r="H10" s="23">
        <v>329</v>
      </c>
      <c r="I10" s="21">
        <f>G10-H10</f>
        <v>47</v>
      </c>
      <c r="J10" s="24">
        <v>14</v>
      </c>
    </row>
    <row r="11" spans="2:10" ht="20" x14ac:dyDescent="0.2">
      <c r="B11" s="8">
        <v>7</v>
      </c>
      <c r="C11" s="18" t="s">
        <v>3</v>
      </c>
      <c r="D11" s="12">
        <v>1</v>
      </c>
      <c r="E11" s="23">
        <v>5</v>
      </c>
      <c r="F11" s="23">
        <v>2</v>
      </c>
      <c r="G11" s="23">
        <v>253</v>
      </c>
      <c r="H11" s="23">
        <v>166</v>
      </c>
      <c r="I11" s="21">
        <f>G11-H11</f>
        <v>87</v>
      </c>
      <c r="J11" s="24">
        <v>12</v>
      </c>
    </row>
    <row r="12" spans="2:10" ht="20" x14ac:dyDescent="0.2">
      <c r="B12" s="8">
        <v>8</v>
      </c>
      <c r="C12" s="18" t="s">
        <v>42</v>
      </c>
      <c r="D12" s="12">
        <v>1</v>
      </c>
      <c r="E12" s="23">
        <v>3</v>
      </c>
      <c r="F12" s="23">
        <v>6</v>
      </c>
      <c r="G12" s="23">
        <v>369</v>
      </c>
      <c r="H12" s="23">
        <v>409</v>
      </c>
      <c r="I12" s="21">
        <f>G12-H12</f>
        <v>-40</v>
      </c>
      <c r="J12" s="24">
        <v>12</v>
      </c>
    </row>
    <row r="13" spans="2:10" ht="20" x14ac:dyDescent="0.2">
      <c r="B13" s="8">
        <v>9</v>
      </c>
      <c r="C13" s="18" t="s">
        <v>13</v>
      </c>
      <c r="D13" s="12">
        <v>1</v>
      </c>
      <c r="E13" s="23">
        <v>3</v>
      </c>
      <c r="F13" s="23">
        <v>8</v>
      </c>
      <c r="G13" s="23">
        <v>235</v>
      </c>
      <c r="H13" s="23">
        <v>445</v>
      </c>
      <c r="I13" s="21">
        <f>G13-H13</f>
        <v>-210</v>
      </c>
      <c r="J13" s="24">
        <v>11</v>
      </c>
    </row>
    <row r="14" spans="2:10" ht="20" x14ac:dyDescent="0.2">
      <c r="B14" s="8">
        <v>10</v>
      </c>
      <c r="C14" s="18" t="s">
        <v>34</v>
      </c>
      <c r="D14" s="12">
        <v>1</v>
      </c>
      <c r="E14" s="23">
        <v>5</v>
      </c>
      <c r="F14" s="23">
        <v>0</v>
      </c>
      <c r="G14" s="23">
        <v>299</v>
      </c>
      <c r="H14" s="23">
        <v>94</v>
      </c>
      <c r="I14" s="21">
        <f>G14-H14</f>
        <v>205</v>
      </c>
      <c r="J14" s="24">
        <v>10</v>
      </c>
    </row>
    <row r="15" spans="2:10" ht="20" x14ac:dyDescent="0.2">
      <c r="B15" s="8">
        <v>11</v>
      </c>
      <c r="C15" s="18" t="s">
        <v>38</v>
      </c>
      <c r="D15" s="12">
        <v>1</v>
      </c>
      <c r="E15" s="23">
        <v>2</v>
      </c>
      <c r="F15" s="23">
        <v>5</v>
      </c>
      <c r="G15" s="23">
        <v>232</v>
      </c>
      <c r="H15" s="23">
        <v>388</v>
      </c>
      <c r="I15" s="21">
        <f>G15-H15</f>
        <v>-156</v>
      </c>
      <c r="J15" s="24">
        <v>9</v>
      </c>
    </row>
    <row r="16" spans="2:10" ht="20" x14ac:dyDescent="0.2">
      <c r="B16" s="8">
        <v>12</v>
      </c>
      <c r="C16" s="18" t="s">
        <v>14</v>
      </c>
      <c r="D16" s="12">
        <v>1</v>
      </c>
      <c r="E16" s="23">
        <v>0</v>
      </c>
      <c r="F16" s="23">
        <v>9</v>
      </c>
      <c r="G16" s="23">
        <v>104</v>
      </c>
      <c r="H16" s="23">
        <v>503</v>
      </c>
      <c r="I16" s="21">
        <f>G16-H16</f>
        <v>-399</v>
      </c>
      <c r="J16" s="24">
        <v>8</v>
      </c>
    </row>
    <row r="17" spans="2:10" ht="21" thickBot="1" x14ac:dyDescent="0.25">
      <c r="B17" s="9">
        <v>13</v>
      </c>
      <c r="C17" s="19" t="s">
        <v>31</v>
      </c>
      <c r="D17" s="13">
        <v>1</v>
      </c>
      <c r="E17" s="25">
        <v>0</v>
      </c>
      <c r="F17" s="25">
        <v>6</v>
      </c>
      <c r="G17" s="25">
        <v>121</v>
      </c>
      <c r="H17" s="25">
        <v>312</v>
      </c>
      <c r="I17" s="21">
        <f>G17-H17</f>
        <v>-191</v>
      </c>
      <c r="J17" s="26">
        <v>6</v>
      </c>
    </row>
    <row r="18" spans="2:10" ht="21" thickBot="1" x14ac:dyDescent="0.25">
      <c r="B18" s="10"/>
      <c r="C18" s="30" t="s">
        <v>6</v>
      </c>
      <c r="D18" s="11">
        <f>SUM(D5:D17)</f>
        <v>13</v>
      </c>
      <c r="E18" s="27"/>
      <c r="F18" s="27"/>
      <c r="G18" s="27"/>
      <c r="H18" s="27"/>
      <c r="I18" s="27"/>
      <c r="J18" s="28"/>
    </row>
  </sheetData>
  <sortState xmlns:xlrd2="http://schemas.microsoft.com/office/spreadsheetml/2017/richdata2" ref="C5:J17">
    <sortCondition descending="1" ref="J5:J17"/>
    <sortCondition descending="1" ref="I5:I17"/>
  </sortState>
  <mergeCells count="8">
    <mergeCell ref="I3:I4"/>
    <mergeCell ref="J3:J4"/>
    <mergeCell ref="B3:C4"/>
    <mergeCell ref="D3:D4"/>
    <mergeCell ref="E3:E4"/>
    <mergeCell ref="F3:F4"/>
    <mergeCell ref="G3:G4"/>
    <mergeCell ref="H3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AB11C-2D93-46BC-98A4-3C77BD19BACD}">
  <dimension ref="B1:J9"/>
  <sheetViews>
    <sheetView zoomScale="140" zoomScaleNormal="140" workbookViewId="0">
      <selection activeCell="H13" sqref="H13"/>
    </sheetView>
  </sheetViews>
  <sheetFormatPr baseColWidth="10" defaultColWidth="8.83203125" defaultRowHeight="18" x14ac:dyDescent="0.2"/>
  <cols>
    <col min="3" max="3" width="41" bestFit="1" customWidth="1"/>
    <col min="5" max="10" width="8.83203125" style="20"/>
  </cols>
  <sheetData>
    <row r="1" spans="2:10" ht="19" thickBot="1" x14ac:dyDescent="0.25"/>
    <row r="2" spans="2:10" ht="15" x14ac:dyDescent="0.2">
      <c r="B2" s="84" t="s">
        <v>0</v>
      </c>
      <c r="C2" s="92"/>
      <c r="D2" s="94" t="s">
        <v>19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1" customHeight="1" x14ac:dyDescent="0.2">
      <c r="B4" s="1">
        <v>1</v>
      </c>
      <c r="C4" s="77" t="s">
        <v>30</v>
      </c>
      <c r="D4" s="2">
        <v>1</v>
      </c>
      <c r="E4" s="32">
        <v>5</v>
      </c>
      <c r="F4" s="21">
        <v>4</v>
      </c>
      <c r="G4" s="21">
        <v>339</v>
      </c>
      <c r="H4" s="21">
        <v>309</v>
      </c>
      <c r="I4" s="21">
        <f>G4-H4</f>
        <v>30</v>
      </c>
      <c r="J4" s="22">
        <v>14</v>
      </c>
    </row>
    <row r="5" spans="2:10" ht="20" x14ac:dyDescent="0.2">
      <c r="B5" s="3">
        <v>2</v>
      </c>
      <c r="C5" s="54" t="s">
        <v>4</v>
      </c>
      <c r="D5" s="3">
        <v>1</v>
      </c>
      <c r="E5" s="33">
        <v>6</v>
      </c>
      <c r="F5" s="23">
        <v>1</v>
      </c>
      <c r="G5" s="23">
        <v>330</v>
      </c>
      <c r="H5" s="23">
        <v>213</v>
      </c>
      <c r="I5" s="21">
        <f>G5-H5</f>
        <v>117</v>
      </c>
      <c r="J5" s="24">
        <v>13</v>
      </c>
    </row>
    <row r="6" spans="2:10" ht="20" x14ac:dyDescent="0.2">
      <c r="B6" s="3">
        <v>3</v>
      </c>
      <c r="C6" s="54" t="s">
        <v>43</v>
      </c>
      <c r="D6" s="3">
        <v>1</v>
      </c>
      <c r="E6" s="33">
        <v>3</v>
      </c>
      <c r="F6" s="23">
        <v>7</v>
      </c>
      <c r="G6" s="23">
        <v>248</v>
      </c>
      <c r="H6" s="23">
        <v>319</v>
      </c>
      <c r="I6" s="21">
        <f>G6-H6</f>
        <v>-71</v>
      </c>
      <c r="J6" s="24">
        <v>13</v>
      </c>
    </row>
    <row r="7" spans="2:10" ht="20" x14ac:dyDescent="0.2">
      <c r="B7" s="3">
        <v>4</v>
      </c>
      <c r="C7" s="54" t="s">
        <v>13</v>
      </c>
      <c r="D7" s="3">
        <v>1</v>
      </c>
      <c r="E7" s="33">
        <v>3</v>
      </c>
      <c r="F7" s="23">
        <v>6</v>
      </c>
      <c r="G7" s="23">
        <v>256</v>
      </c>
      <c r="H7" s="23">
        <v>381</v>
      </c>
      <c r="I7" s="21">
        <f>G7-H7</f>
        <v>-125</v>
      </c>
      <c r="J7" s="24">
        <v>12</v>
      </c>
    </row>
    <row r="8" spans="2:10" ht="21" thickBot="1" x14ac:dyDescent="0.25">
      <c r="B8" s="31">
        <v>5</v>
      </c>
      <c r="C8" s="55" t="s">
        <v>12</v>
      </c>
      <c r="D8" s="31">
        <v>1</v>
      </c>
      <c r="E8" s="34">
        <v>4</v>
      </c>
      <c r="F8" s="25">
        <v>3</v>
      </c>
      <c r="G8" s="25">
        <v>246</v>
      </c>
      <c r="H8" s="25">
        <v>188</v>
      </c>
      <c r="I8" s="21">
        <f>G8-H8</f>
        <v>58</v>
      </c>
      <c r="J8" s="26">
        <v>11</v>
      </c>
    </row>
    <row r="9" spans="2:10" ht="21" thickBot="1" x14ac:dyDescent="0.25">
      <c r="B9" s="5"/>
      <c r="C9" s="6" t="s">
        <v>6</v>
      </c>
      <c r="D9" s="5">
        <f>SUM(D4:D8)</f>
        <v>5</v>
      </c>
      <c r="E9" s="35"/>
      <c r="F9" s="27"/>
      <c r="G9" s="27"/>
      <c r="H9" s="27"/>
      <c r="I9" s="27"/>
      <c r="J9" s="28"/>
    </row>
  </sheetData>
  <sortState xmlns:xlrd2="http://schemas.microsoft.com/office/spreadsheetml/2017/richdata2" ref="C4:J8">
    <sortCondition descending="1" ref="J4:J8"/>
    <sortCondition descending="1" ref="I4:I8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94F69-D8F0-1A46-97CD-F07CF60B18D1}">
  <dimension ref="B1:J16"/>
  <sheetViews>
    <sheetView zoomScale="140" zoomScaleNormal="140" workbookViewId="0">
      <selection activeCell="G21" sqref="G21"/>
    </sheetView>
  </sheetViews>
  <sheetFormatPr baseColWidth="10" defaultRowHeight="15" x14ac:dyDescent="0.2"/>
  <cols>
    <col min="3" max="3" width="48.33203125" customWidth="1"/>
  </cols>
  <sheetData>
    <row r="1" spans="2:10" ht="16" thickBot="1" x14ac:dyDescent="0.25"/>
    <row r="2" spans="2:10" x14ac:dyDescent="0.2">
      <c r="B2" s="84" t="s">
        <v>0</v>
      </c>
      <c r="C2" s="92"/>
      <c r="D2" s="94" t="s">
        <v>47</v>
      </c>
      <c r="E2" s="98" t="s">
        <v>7</v>
      </c>
      <c r="F2" s="80" t="s">
        <v>8</v>
      </c>
      <c r="G2" s="80" t="s">
        <v>9</v>
      </c>
      <c r="H2" s="80" t="s">
        <v>40</v>
      </c>
      <c r="I2" s="80" t="s">
        <v>10</v>
      </c>
      <c r="J2" s="82" t="s">
        <v>11</v>
      </c>
    </row>
    <row r="3" spans="2:10" ht="16" thickBot="1" x14ac:dyDescent="0.25">
      <c r="B3" s="86"/>
      <c r="C3" s="93"/>
      <c r="D3" s="95"/>
      <c r="E3" s="99"/>
      <c r="F3" s="81"/>
      <c r="G3" s="81"/>
      <c r="H3" s="81"/>
      <c r="I3" s="81"/>
      <c r="J3" s="83"/>
    </row>
    <row r="4" spans="2:10" ht="20" x14ac:dyDescent="0.2">
      <c r="B4" s="15">
        <v>1</v>
      </c>
      <c r="C4" s="36" t="s">
        <v>5</v>
      </c>
      <c r="D4" s="2">
        <v>1</v>
      </c>
      <c r="E4" s="32">
        <v>9</v>
      </c>
      <c r="F4" s="21">
        <v>0</v>
      </c>
      <c r="G4" s="21">
        <v>599</v>
      </c>
      <c r="H4" s="21">
        <v>357</v>
      </c>
      <c r="I4" s="21">
        <f>G4-H4</f>
        <v>242</v>
      </c>
      <c r="J4" s="22">
        <v>18</v>
      </c>
    </row>
    <row r="5" spans="2:10" ht="20" x14ac:dyDescent="0.2">
      <c r="B5" s="8">
        <v>2</v>
      </c>
      <c r="C5" s="36" t="s">
        <v>17</v>
      </c>
      <c r="D5" s="3">
        <v>1</v>
      </c>
      <c r="E5" s="33">
        <v>7</v>
      </c>
      <c r="F5" s="23">
        <v>1</v>
      </c>
      <c r="G5" s="23">
        <v>522</v>
      </c>
      <c r="H5" s="23">
        <v>325</v>
      </c>
      <c r="I5" s="21">
        <f>G5-H5</f>
        <v>197</v>
      </c>
      <c r="J5" s="24">
        <v>15</v>
      </c>
    </row>
    <row r="6" spans="2:10" ht="20" x14ac:dyDescent="0.2">
      <c r="B6" s="8">
        <v>3</v>
      </c>
      <c r="C6" s="36" t="s">
        <v>1</v>
      </c>
      <c r="D6" s="3">
        <v>1</v>
      </c>
      <c r="E6" s="33">
        <v>5</v>
      </c>
      <c r="F6" s="23">
        <v>4</v>
      </c>
      <c r="G6" s="23">
        <v>536</v>
      </c>
      <c r="H6" s="23">
        <v>389</v>
      </c>
      <c r="I6" s="21">
        <f>G6-H6</f>
        <v>147</v>
      </c>
      <c r="J6" s="24">
        <v>14</v>
      </c>
    </row>
    <row r="7" spans="2:10" ht="20" x14ac:dyDescent="0.2">
      <c r="B7" s="15">
        <v>4</v>
      </c>
      <c r="C7" s="36" t="s">
        <v>13</v>
      </c>
      <c r="D7" s="3">
        <v>1</v>
      </c>
      <c r="E7" s="33">
        <v>5</v>
      </c>
      <c r="F7" s="23">
        <v>3</v>
      </c>
      <c r="G7" s="23">
        <v>385</v>
      </c>
      <c r="H7" s="23">
        <v>406</v>
      </c>
      <c r="I7" s="21">
        <f>G7-H7</f>
        <v>-21</v>
      </c>
      <c r="J7" s="24">
        <v>13</v>
      </c>
    </row>
    <row r="8" spans="2:10" ht="20" x14ac:dyDescent="0.2">
      <c r="B8" s="8">
        <v>5</v>
      </c>
      <c r="C8" s="36" t="s">
        <v>49</v>
      </c>
      <c r="D8" s="3">
        <v>1</v>
      </c>
      <c r="E8" s="33">
        <v>4</v>
      </c>
      <c r="F8" s="23">
        <v>4</v>
      </c>
      <c r="G8" s="23">
        <v>360</v>
      </c>
      <c r="H8" s="23">
        <v>416</v>
      </c>
      <c r="I8" s="21">
        <f>G8-H8</f>
        <v>-56</v>
      </c>
      <c r="J8" s="24">
        <v>12</v>
      </c>
    </row>
    <row r="9" spans="2:10" ht="20" x14ac:dyDescent="0.2">
      <c r="B9" s="8">
        <v>6</v>
      </c>
      <c r="C9" s="36" t="s">
        <v>38</v>
      </c>
      <c r="D9" s="3">
        <v>1</v>
      </c>
      <c r="E9" s="33">
        <v>4</v>
      </c>
      <c r="F9" s="23">
        <v>2</v>
      </c>
      <c r="G9" s="23">
        <v>237</v>
      </c>
      <c r="H9" s="23">
        <v>239</v>
      </c>
      <c r="I9" s="21">
        <f>G9-H9</f>
        <v>-2</v>
      </c>
      <c r="J9" s="24">
        <v>10</v>
      </c>
    </row>
    <row r="10" spans="2:10" ht="20" x14ac:dyDescent="0.2">
      <c r="B10" s="15">
        <v>7</v>
      </c>
      <c r="C10" s="36" t="s">
        <v>34</v>
      </c>
      <c r="D10" s="3">
        <v>1</v>
      </c>
      <c r="E10" s="33">
        <v>4</v>
      </c>
      <c r="F10" s="23">
        <v>1</v>
      </c>
      <c r="G10" s="23">
        <v>285</v>
      </c>
      <c r="H10" s="23">
        <v>217</v>
      </c>
      <c r="I10" s="21">
        <f>G10-H10</f>
        <v>68</v>
      </c>
      <c r="J10" s="24">
        <v>9</v>
      </c>
    </row>
    <row r="11" spans="2:10" ht="20" x14ac:dyDescent="0.2">
      <c r="B11" s="8">
        <v>8</v>
      </c>
      <c r="C11" s="36" t="s">
        <v>37</v>
      </c>
      <c r="D11" s="3">
        <v>1</v>
      </c>
      <c r="E11" s="33">
        <v>1</v>
      </c>
      <c r="F11" s="23">
        <v>7</v>
      </c>
      <c r="G11" s="23">
        <v>268</v>
      </c>
      <c r="H11" s="23">
        <v>414</v>
      </c>
      <c r="I11" s="21">
        <f>G11-H11</f>
        <v>-146</v>
      </c>
      <c r="J11" s="24">
        <v>9</v>
      </c>
    </row>
    <row r="12" spans="2:10" ht="20" x14ac:dyDescent="0.2">
      <c r="B12" s="8">
        <v>9</v>
      </c>
      <c r="C12" s="36" t="s">
        <v>48</v>
      </c>
      <c r="D12" s="3">
        <v>1</v>
      </c>
      <c r="E12" s="33">
        <v>1</v>
      </c>
      <c r="F12" s="23">
        <v>8</v>
      </c>
      <c r="G12" s="23">
        <v>183</v>
      </c>
      <c r="H12" s="23">
        <v>413</v>
      </c>
      <c r="I12" s="21">
        <f>G12-H12</f>
        <v>-230</v>
      </c>
      <c r="J12" s="24">
        <v>9</v>
      </c>
    </row>
    <row r="13" spans="2:10" ht="20" x14ac:dyDescent="0.2">
      <c r="B13" s="15">
        <v>10</v>
      </c>
      <c r="C13" s="36" t="s">
        <v>51</v>
      </c>
      <c r="D13" s="3">
        <v>1</v>
      </c>
      <c r="E13" s="33">
        <v>2</v>
      </c>
      <c r="F13" s="23">
        <v>4</v>
      </c>
      <c r="G13" s="23">
        <v>243</v>
      </c>
      <c r="H13" s="23">
        <v>233</v>
      </c>
      <c r="I13" s="21">
        <f>G13-H13</f>
        <v>10</v>
      </c>
      <c r="J13" s="24">
        <v>7</v>
      </c>
    </row>
    <row r="14" spans="2:10" ht="20" x14ac:dyDescent="0.2">
      <c r="B14" s="8">
        <v>11</v>
      </c>
      <c r="C14" s="36" t="s">
        <v>50</v>
      </c>
      <c r="D14" s="3">
        <v>1</v>
      </c>
      <c r="E14" s="33">
        <v>1</v>
      </c>
      <c r="F14" s="23">
        <v>5</v>
      </c>
      <c r="G14" s="23">
        <v>168</v>
      </c>
      <c r="H14" s="23">
        <v>264</v>
      </c>
      <c r="I14" s="21">
        <f>G14-H14</f>
        <v>-96</v>
      </c>
      <c r="J14" s="24">
        <v>7</v>
      </c>
    </row>
    <row r="15" spans="2:10" ht="21" thickBot="1" x14ac:dyDescent="0.25">
      <c r="B15" s="8">
        <v>12</v>
      </c>
      <c r="C15" s="37" t="s">
        <v>33</v>
      </c>
      <c r="D15" s="31">
        <v>1</v>
      </c>
      <c r="E15" s="34">
        <v>1</v>
      </c>
      <c r="F15" s="25">
        <v>5</v>
      </c>
      <c r="G15" s="25">
        <v>181</v>
      </c>
      <c r="H15" s="25">
        <v>291</v>
      </c>
      <c r="I15" s="21">
        <f>G15-H15</f>
        <v>-110</v>
      </c>
      <c r="J15" s="26">
        <v>7</v>
      </c>
    </row>
    <row r="16" spans="2:10" ht="21" thickBot="1" x14ac:dyDescent="0.25">
      <c r="B16" s="10"/>
      <c r="C16" s="30" t="s">
        <v>6</v>
      </c>
      <c r="D16" s="5">
        <f>SUM(D4:D15)</f>
        <v>12</v>
      </c>
      <c r="E16" s="35"/>
      <c r="F16" s="27"/>
      <c r="G16" s="27"/>
      <c r="H16" s="27"/>
      <c r="I16" s="27"/>
      <c r="J16" s="28"/>
    </row>
  </sheetData>
  <sortState xmlns:xlrd2="http://schemas.microsoft.com/office/spreadsheetml/2017/richdata2" ref="C4:J15">
    <sortCondition descending="1" ref="J4:J15"/>
    <sortCondition descending="1" ref="I4:I15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71F5C-6AB2-DE44-AAD5-AE307C414FAC}">
  <dimension ref="B1:J10"/>
  <sheetViews>
    <sheetView zoomScale="130" zoomScaleNormal="130" workbookViewId="0">
      <selection activeCell="C4" sqref="C4:J9"/>
    </sheetView>
  </sheetViews>
  <sheetFormatPr baseColWidth="10" defaultRowHeight="15" x14ac:dyDescent="0.2"/>
  <cols>
    <col min="3" max="3" width="48" bestFit="1" customWidth="1"/>
  </cols>
  <sheetData>
    <row r="1" spans="2:10" ht="16" thickBot="1" x14ac:dyDescent="0.25"/>
    <row r="2" spans="2:10" x14ac:dyDescent="0.2">
      <c r="B2" s="84" t="s">
        <v>0</v>
      </c>
      <c r="C2" s="92"/>
      <c r="D2" s="94" t="s">
        <v>52</v>
      </c>
      <c r="E2" s="98" t="s">
        <v>7</v>
      </c>
      <c r="F2" s="80" t="s">
        <v>8</v>
      </c>
      <c r="G2" s="80" t="s">
        <v>9</v>
      </c>
      <c r="H2" s="80" t="s">
        <v>40</v>
      </c>
      <c r="I2" s="80" t="s">
        <v>10</v>
      </c>
      <c r="J2" s="82" t="s">
        <v>11</v>
      </c>
    </row>
    <row r="3" spans="2:10" ht="16" thickBot="1" x14ac:dyDescent="0.25">
      <c r="B3" s="86"/>
      <c r="C3" s="93"/>
      <c r="D3" s="95"/>
      <c r="E3" s="99"/>
      <c r="F3" s="81"/>
      <c r="G3" s="81"/>
      <c r="H3" s="81"/>
      <c r="I3" s="81"/>
      <c r="J3" s="83"/>
    </row>
    <row r="4" spans="2:10" ht="20" x14ac:dyDescent="0.2">
      <c r="B4" s="15">
        <v>1</v>
      </c>
      <c r="C4" s="18" t="s">
        <v>1</v>
      </c>
      <c r="D4" s="2">
        <v>1</v>
      </c>
      <c r="E4" s="32">
        <v>6</v>
      </c>
      <c r="F4" s="21">
        <v>2</v>
      </c>
      <c r="G4" s="21">
        <v>276</v>
      </c>
      <c r="H4" s="21">
        <v>238</v>
      </c>
      <c r="I4" s="21">
        <f>G4-H4</f>
        <v>38</v>
      </c>
      <c r="J4" s="22">
        <v>14</v>
      </c>
    </row>
    <row r="5" spans="2:10" ht="20" x14ac:dyDescent="0.2">
      <c r="B5" s="8">
        <v>2</v>
      </c>
      <c r="C5" s="18" t="s">
        <v>34</v>
      </c>
      <c r="D5" s="3">
        <v>1</v>
      </c>
      <c r="E5" s="33">
        <v>5</v>
      </c>
      <c r="F5" s="23">
        <v>1</v>
      </c>
      <c r="G5" s="23">
        <v>284</v>
      </c>
      <c r="H5" s="23">
        <v>96</v>
      </c>
      <c r="I5" s="21">
        <f>G5-H5</f>
        <v>188</v>
      </c>
      <c r="J5" s="24">
        <v>11</v>
      </c>
    </row>
    <row r="6" spans="2:10" ht="20" x14ac:dyDescent="0.2">
      <c r="B6" s="8">
        <v>3</v>
      </c>
      <c r="C6" s="18" t="s">
        <v>49</v>
      </c>
      <c r="D6" s="3">
        <v>1</v>
      </c>
      <c r="E6" s="33">
        <v>3</v>
      </c>
      <c r="F6" s="23">
        <v>2</v>
      </c>
      <c r="G6" s="23">
        <v>145</v>
      </c>
      <c r="H6" s="23">
        <v>158</v>
      </c>
      <c r="I6" s="21">
        <f>G6-H6</f>
        <v>-13</v>
      </c>
      <c r="J6" s="24">
        <v>8</v>
      </c>
    </row>
    <row r="7" spans="2:10" ht="20" x14ac:dyDescent="0.2">
      <c r="B7" s="8">
        <v>4</v>
      </c>
      <c r="C7" s="18" t="s">
        <v>54</v>
      </c>
      <c r="D7" s="3">
        <v>1</v>
      </c>
      <c r="E7" s="33">
        <v>2</v>
      </c>
      <c r="F7" s="23">
        <v>2</v>
      </c>
      <c r="G7" s="23">
        <v>78</v>
      </c>
      <c r="H7" s="23">
        <v>96</v>
      </c>
      <c r="I7" s="21">
        <f>G7-H7</f>
        <v>-18</v>
      </c>
      <c r="J7" s="24">
        <v>6</v>
      </c>
    </row>
    <row r="8" spans="2:10" ht="20" x14ac:dyDescent="0.2">
      <c r="B8" s="8">
        <v>5</v>
      </c>
      <c r="C8" s="18" t="s">
        <v>53</v>
      </c>
      <c r="D8" s="3">
        <v>1</v>
      </c>
      <c r="E8" s="33">
        <v>1</v>
      </c>
      <c r="F8" s="23">
        <v>4</v>
      </c>
      <c r="G8" s="23">
        <v>146</v>
      </c>
      <c r="H8" s="23">
        <v>188</v>
      </c>
      <c r="I8" s="21">
        <f>G8-H8</f>
        <v>-42</v>
      </c>
      <c r="J8" s="24">
        <v>6</v>
      </c>
    </row>
    <row r="9" spans="2:10" ht="21" thickBot="1" x14ac:dyDescent="0.25">
      <c r="B9" s="8">
        <v>6</v>
      </c>
      <c r="C9" s="18" t="s">
        <v>13</v>
      </c>
      <c r="D9" s="3">
        <v>1</v>
      </c>
      <c r="E9" s="33">
        <v>0</v>
      </c>
      <c r="F9" s="23">
        <v>6</v>
      </c>
      <c r="G9" s="23">
        <v>105</v>
      </c>
      <c r="H9" s="23">
        <v>252</v>
      </c>
      <c r="I9" s="21">
        <f>G9-H9</f>
        <v>-147</v>
      </c>
      <c r="J9" s="24">
        <v>6</v>
      </c>
    </row>
    <row r="10" spans="2:10" ht="21" thickBot="1" x14ac:dyDescent="0.25">
      <c r="B10" s="10"/>
      <c r="C10" s="30" t="s">
        <v>6</v>
      </c>
      <c r="D10" s="5">
        <f>SUM(D4:D9)</f>
        <v>6</v>
      </c>
      <c r="E10" s="35"/>
      <c r="F10" s="27"/>
      <c r="G10" s="27"/>
      <c r="H10" s="27"/>
      <c r="I10" s="27"/>
      <c r="J10" s="28"/>
    </row>
  </sheetData>
  <sortState xmlns:xlrd2="http://schemas.microsoft.com/office/spreadsheetml/2017/richdata2" ref="C4:J9">
    <sortCondition descending="1" ref="J4:J9"/>
    <sortCondition descending="1" ref="I4:I9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BA83-14AD-4870-BC57-EFA6CEDE6215}">
  <dimension ref="B1:J19"/>
  <sheetViews>
    <sheetView zoomScale="150" zoomScaleNormal="150" workbookViewId="0">
      <selection activeCell="G21" sqref="G21"/>
    </sheetView>
  </sheetViews>
  <sheetFormatPr baseColWidth="10" defaultColWidth="8.83203125" defaultRowHeight="18" x14ac:dyDescent="0.2"/>
  <cols>
    <col min="3" max="3" width="40.5" customWidth="1"/>
    <col min="4" max="4" width="12.33203125" customWidth="1"/>
    <col min="5" max="10" width="8.83203125" style="20"/>
  </cols>
  <sheetData>
    <row r="1" spans="2:10" ht="19" thickBot="1" x14ac:dyDescent="0.25"/>
    <row r="2" spans="2:10" ht="15" x14ac:dyDescent="0.2">
      <c r="B2" s="84" t="s">
        <v>0</v>
      </c>
      <c r="C2" s="92"/>
      <c r="D2" s="94" t="s">
        <v>20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thickBot="1" x14ac:dyDescent="0.25">
      <c r="B3" s="86"/>
      <c r="C3" s="93"/>
      <c r="D3" s="95"/>
      <c r="E3" s="97"/>
      <c r="F3" s="91"/>
      <c r="G3" s="91"/>
      <c r="H3" s="91"/>
      <c r="I3" s="91"/>
      <c r="J3" s="91"/>
    </row>
    <row r="4" spans="2:10" ht="20.25" customHeight="1" x14ac:dyDescent="0.2">
      <c r="B4" s="15">
        <v>1</v>
      </c>
      <c r="C4" s="39" t="s">
        <v>4</v>
      </c>
      <c r="D4" s="2">
        <v>1</v>
      </c>
      <c r="E4" s="32">
        <v>14</v>
      </c>
      <c r="F4" s="21">
        <v>0</v>
      </c>
      <c r="G4" s="21">
        <v>1044</v>
      </c>
      <c r="H4" s="21">
        <v>554</v>
      </c>
      <c r="I4" s="21">
        <f>G4-H4</f>
        <v>490</v>
      </c>
      <c r="J4" s="22">
        <v>28</v>
      </c>
    </row>
    <row r="5" spans="2:10" ht="20.25" customHeight="1" x14ac:dyDescent="0.2">
      <c r="B5" s="8">
        <v>2</v>
      </c>
      <c r="C5" s="36" t="s">
        <v>43</v>
      </c>
      <c r="D5" s="3">
        <v>1</v>
      </c>
      <c r="E5" s="33">
        <v>9</v>
      </c>
      <c r="F5" s="23">
        <v>2</v>
      </c>
      <c r="G5" s="23">
        <v>614</v>
      </c>
      <c r="H5" s="23">
        <v>392</v>
      </c>
      <c r="I5" s="21">
        <f>G5-H5</f>
        <v>222</v>
      </c>
      <c r="J5" s="24">
        <v>20</v>
      </c>
    </row>
    <row r="6" spans="2:10" ht="20" x14ac:dyDescent="0.2">
      <c r="B6" s="8">
        <v>3</v>
      </c>
      <c r="C6" s="36" t="s">
        <v>16</v>
      </c>
      <c r="D6" s="3">
        <v>1</v>
      </c>
      <c r="E6" s="33">
        <v>8</v>
      </c>
      <c r="F6" s="23">
        <v>4</v>
      </c>
      <c r="G6" s="23">
        <v>607</v>
      </c>
      <c r="H6" s="23">
        <v>477</v>
      </c>
      <c r="I6" s="21">
        <f>G6-H6</f>
        <v>130</v>
      </c>
      <c r="J6" s="24">
        <v>20</v>
      </c>
    </row>
    <row r="7" spans="2:10" ht="20" x14ac:dyDescent="0.2">
      <c r="B7" s="8">
        <v>4</v>
      </c>
      <c r="C7" s="36" t="s">
        <v>42</v>
      </c>
      <c r="D7" s="3">
        <v>1</v>
      </c>
      <c r="E7" s="33">
        <v>9</v>
      </c>
      <c r="F7" s="23">
        <v>1</v>
      </c>
      <c r="G7" s="23">
        <v>700</v>
      </c>
      <c r="H7" s="23">
        <v>344</v>
      </c>
      <c r="I7" s="21">
        <f>G7-H7</f>
        <v>356</v>
      </c>
      <c r="J7" s="24">
        <v>19</v>
      </c>
    </row>
    <row r="8" spans="2:10" ht="20" x14ac:dyDescent="0.2">
      <c r="B8" s="8">
        <v>5</v>
      </c>
      <c r="C8" s="36" t="s">
        <v>5</v>
      </c>
      <c r="D8" s="3">
        <v>1</v>
      </c>
      <c r="E8" s="33">
        <v>8</v>
      </c>
      <c r="F8" s="23">
        <v>2</v>
      </c>
      <c r="G8" s="23">
        <v>566</v>
      </c>
      <c r="H8" s="23">
        <v>369</v>
      </c>
      <c r="I8" s="21">
        <f>G8-H8</f>
        <v>197</v>
      </c>
      <c r="J8" s="24">
        <v>18</v>
      </c>
    </row>
    <row r="9" spans="2:10" ht="20" x14ac:dyDescent="0.2">
      <c r="B9" s="8">
        <v>6</v>
      </c>
      <c r="C9" s="36" t="s">
        <v>12</v>
      </c>
      <c r="D9" s="3">
        <v>1</v>
      </c>
      <c r="E9" s="33">
        <v>7</v>
      </c>
      <c r="F9" s="23">
        <v>4</v>
      </c>
      <c r="G9" s="23">
        <v>557</v>
      </c>
      <c r="H9" s="23">
        <v>496</v>
      </c>
      <c r="I9" s="21">
        <f>G9-H9</f>
        <v>61</v>
      </c>
      <c r="J9" s="24">
        <v>18</v>
      </c>
    </row>
    <row r="10" spans="2:10" ht="20" x14ac:dyDescent="0.2">
      <c r="B10" s="8">
        <v>7</v>
      </c>
      <c r="C10" s="36" t="s">
        <v>3</v>
      </c>
      <c r="D10" s="3">
        <v>1</v>
      </c>
      <c r="E10" s="33">
        <v>3</v>
      </c>
      <c r="F10" s="23">
        <v>6</v>
      </c>
      <c r="G10" s="23">
        <v>386</v>
      </c>
      <c r="H10" s="23">
        <v>463</v>
      </c>
      <c r="I10" s="21">
        <f>G10-H10</f>
        <v>-77</v>
      </c>
      <c r="J10" s="24">
        <v>12</v>
      </c>
    </row>
    <row r="11" spans="2:10" ht="20" x14ac:dyDescent="0.2">
      <c r="B11" s="8">
        <v>8</v>
      </c>
      <c r="C11" s="36" t="s">
        <v>55</v>
      </c>
      <c r="D11" s="3">
        <v>1</v>
      </c>
      <c r="E11" s="33">
        <v>3</v>
      </c>
      <c r="F11" s="23">
        <v>5</v>
      </c>
      <c r="G11" s="23">
        <v>323</v>
      </c>
      <c r="H11" s="23">
        <v>403</v>
      </c>
      <c r="I11" s="21">
        <f>G11-H11</f>
        <v>-80</v>
      </c>
      <c r="J11" s="24">
        <v>11</v>
      </c>
    </row>
    <row r="12" spans="2:10" ht="20" x14ac:dyDescent="0.2">
      <c r="B12" s="8">
        <v>9</v>
      </c>
      <c r="C12" s="36" t="s">
        <v>14</v>
      </c>
      <c r="D12" s="3">
        <v>1</v>
      </c>
      <c r="E12" s="33">
        <v>1</v>
      </c>
      <c r="F12" s="23">
        <v>9</v>
      </c>
      <c r="G12" s="23">
        <v>345</v>
      </c>
      <c r="H12" s="23">
        <v>571</v>
      </c>
      <c r="I12" s="21">
        <f>G12-H12</f>
        <v>-226</v>
      </c>
      <c r="J12" s="24">
        <v>11</v>
      </c>
    </row>
    <row r="13" spans="2:10" ht="20" x14ac:dyDescent="0.2">
      <c r="B13" s="8">
        <v>10</v>
      </c>
      <c r="C13" s="36" t="s">
        <v>56</v>
      </c>
      <c r="D13" s="3">
        <v>1</v>
      </c>
      <c r="E13" s="33">
        <v>3</v>
      </c>
      <c r="F13" s="23">
        <v>4</v>
      </c>
      <c r="G13" s="23">
        <v>397</v>
      </c>
      <c r="H13" s="23">
        <v>345</v>
      </c>
      <c r="I13" s="21">
        <f>G13-H13</f>
        <v>52</v>
      </c>
      <c r="J13" s="24">
        <v>10</v>
      </c>
    </row>
    <row r="14" spans="2:10" ht="20" x14ac:dyDescent="0.2">
      <c r="B14" s="8">
        <v>11</v>
      </c>
      <c r="C14" s="36" t="s">
        <v>58</v>
      </c>
      <c r="D14" s="3">
        <v>1</v>
      </c>
      <c r="E14" s="33">
        <v>0</v>
      </c>
      <c r="F14" s="23">
        <v>9</v>
      </c>
      <c r="G14" s="23">
        <v>227</v>
      </c>
      <c r="H14" s="23">
        <v>574</v>
      </c>
      <c r="I14" s="21">
        <f>G14-H14</f>
        <v>-347</v>
      </c>
      <c r="J14" s="24">
        <v>9</v>
      </c>
    </row>
    <row r="15" spans="2:10" ht="20" x14ac:dyDescent="0.2">
      <c r="B15" s="8">
        <v>12</v>
      </c>
      <c r="C15" s="36" t="s">
        <v>45</v>
      </c>
      <c r="D15" s="3">
        <v>1</v>
      </c>
      <c r="E15" s="33">
        <v>2</v>
      </c>
      <c r="F15" s="23">
        <v>4</v>
      </c>
      <c r="G15" s="23">
        <v>225</v>
      </c>
      <c r="H15" s="23">
        <v>370</v>
      </c>
      <c r="I15" s="21">
        <f>G15-H15</f>
        <v>-145</v>
      </c>
      <c r="J15" s="24">
        <v>8</v>
      </c>
    </row>
    <row r="16" spans="2:10" ht="20" x14ac:dyDescent="0.2">
      <c r="B16" s="8">
        <v>13</v>
      </c>
      <c r="C16" s="36" t="s">
        <v>57</v>
      </c>
      <c r="D16" s="3">
        <v>1</v>
      </c>
      <c r="E16" s="33">
        <v>1</v>
      </c>
      <c r="F16" s="23">
        <v>6</v>
      </c>
      <c r="G16" s="23">
        <v>182</v>
      </c>
      <c r="H16" s="23">
        <v>351</v>
      </c>
      <c r="I16" s="21">
        <f>G16-H16</f>
        <v>-169</v>
      </c>
      <c r="J16" s="24">
        <v>8</v>
      </c>
    </row>
    <row r="17" spans="2:10" ht="20" x14ac:dyDescent="0.2">
      <c r="B17" s="8">
        <v>14</v>
      </c>
      <c r="C17" s="36" t="s">
        <v>38</v>
      </c>
      <c r="D17" s="3">
        <v>1</v>
      </c>
      <c r="E17" s="33">
        <v>0</v>
      </c>
      <c r="F17" s="23">
        <v>8</v>
      </c>
      <c r="G17" s="23">
        <v>192</v>
      </c>
      <c r="H17" s="23">
        <v>554</v>
      </c>
      <c r="I17" s="21">
        <f>G17-H17</f>
        <v>-362</v>
      </c>
      <c r="J17" s="24">
        <v>8</v>
      </c>
    </row>
    <row r="18" spans="2:10" ht="21" thickBot="1" x14ac:dyDescent="0.25">
      <c r="B18" s="9">
        <v>15</v>
      </c>
      <c r="C18" s="37" t="s">
        <v>31</v>
      </c>
      <c r="D18" s="3">
        <v>1</v>
      </c>
      <c r="E18" s="34">
        <v>1</v>
      </c>
      <c r="F18" s="25">
        <v>5</v>
      </c>
      <c r="G18" s="25">
        <v>180</v>
      </c>
      <c r="H18" s="25">
        <v>283</v>
      </c>
      <c r="I18" s="21">
        <f>G18-H18</f>
        <v>-103</v>
      </c>
      <c r="J18" s="26">
        <v>6</v>
      </c>
    </row>
    <row r="19" spans="2:10" ht="21" thickBot="1" x14ac:dyDescent="0.25">
      <c r="B19" s="17"/>
      <c r="C19" s="40" t="s">
        <v>6</v>
      </c>
      <c r="D19" s="5">
        <f>SUM(D4:D18)</f>
        <v>15</v>
      </c>
      <c r="E19" s="35"/>
      <c r="F19" s="27"/>
      <c r="G19" s="27"/>
      <c r="H19" s="27"/>
      <c r="I19" s="27"/>
      <c r="J19" s="28"/>
    </row>
  </sheetData>
  <sortState xmlns:xlrd2="http://schemas.microsoft.com/office/spreadsheetml/2017/richdata2" ref="C4:J18">
    <sortCondition descending="1" ref="J4:J18"/>
    <sortCondition descending="1" ref="I4:I18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BB86-6A91-6547-A6BF-35D0621397D3}">
  <dimension ref="B1:J19"/>
  <sheetViews>
    <sheetView zoomScale="140" zoomScaleNormal="140" workbookViewId="0">
      <selection activeCell="F23" sqref="F23"/>
    </sheetView>
  </sheetViews>
  <sheetFormatPr baseColWidth="10" defaultRowHeight="15" x14ac:dyDescent="0.2"/>
  <cols>
    <col min="3" max="3" width="48" bestFit="1" customWidth="1"/>
  </cols>
  <sheetData>
    <row r="1" spans="2:10" ht="16" thickBot="1" x14ac:dyDescent="0.25"/>
    <row r="2" spans="2:10" ht="15" customHeight="1" x14ac:dyDescent="0.2">
      <c r="B2" s="84" t="s">
        <v>0</v>
      </c>
      <c r="C2" s="85"/>
      <c r="D2" s="94" t="s">
        <v>59</v>
      </c>
      <c r="E2" s="96" t="s">
        <v>7</v>
      </c>
      <c r="F2" s="90" t="s">
        <v>8</v>
      </c>
      <c r="G2" s="90" t="s">
        <v>9</v>
      </c>
      <c r="H2" s="90" t="s">
        <v>40</v>
      </c>
      <c r="I2" s="90" t="s">
        <v>10</v>
      </c>
      <c r="J2" s="90" t="s">
        <v>11</v>
      </c>
    </row>
    <row r="3" spans="2:10" ht="16" customHeight="1" thickBot="1" x14ac:dyDescent="0.25">
      <c r="B3" s="86"/>
      <c r="C3" s="87"/>
      <c r="D3" s="95"/>
      <c r="E3" s="97"/>
      <c r="F3" s="91"/>
      <c r="G3" s="91"/>
      <c r="H3" s="91"/>
      <c r="I3" s="91"/>
      <c r="J3" s="91"/>
    </row>
    <row r="4" spans="2:10" ht="20" x14ac:dyDescent="0.2">
      <c r="B4" s="15">
        <v>1</v>
      </c>
      <c r="C4" s="18" t="s">
        <v>39</v>
      </c>
      <c r="D4" s="2">
        <v>1</v>
      </c>
      <c r="E4" s="32">
        <v>9</v>
      </c>
      <c r="F4" s="21">
        <v>0</v>
      </c>
      <c r="G4" s="21">
        <v>590</v>
      </c>
      <c r="H4" s="21">
        <v>351</v>
      </c>
      <c r="I4" s="21">
        <f>G4-H4</f>
        <v>239</v>
      </c>
      <c r="J4" s="22">
        <v>18</v>
      </c>
    </row>
    <row r="5" spans="2:10" ht="20" x14ac:dyDescent="0.2">
      <c r="B5" s="8">
        <v>2</v>
      </c>
      <c r="C5" s="38" t="s">
        <v>58</v>
      </c>
      <c r="D5" s="3">
        <v>1</v>
      </c>
      <c r="E5" s="33">
        <v>6</v>
      </c>
      <c r="F5" s="23">
        <v>4</v>
      </c>
      <c r="G5" s="23">
        <v>502</v>
      </c>
      <c r="H5" s="23">
        <v>431</v>
      </c>
      <c r="I5" s="21">
        <f>G5-H5</f>
        <v>71</v>
      </c>
      <c r="J5" s="24">
        <v>16</v>
      </c>
    </row>
    <row r="6" spans="2:10" ht="20" x14ac:dyDescent="0.2">
      <c r="B6" s="8">
        <v>3</v>
      </c>
      <c r="C6" s="38" t="s">
        <v>33</v>
      </c>
      <c r="D6" s="3">
        <v>1</v>
      </c>
      <c r="E6" s="33">
        <v>5</v>
      </c>
      <c r="F6" s="23">
        <v>6</v>
      </c>
      <c r="G6" s="23">
        <v>585</v>
      </c>
      <c r="H6" s="23">
        <v>547</v>
      </c>
      <c r="I6" s="21">
        <f>G6-H6</f>
        <v>38</v>
      </c>
      <c r="J6" s="24">
        <v>16</v>
      </c>
    </row>
    <row r="7" spans="2:10" ht="20" x14ac:dyDescent="0.2">
      <c r="B7" s="15">
        <v>4</v>
      </c>
      <c r="C7" s="38" t="s">
        <v>36</v>
      </c>
      <c r="D7" s="3">
        <v>1</v>
      </c>
      <c r="E7" s="33">
        <v>6</v>
      </c>
      <c r="F7" s="23">
        <v>4</v>
      </c>
      <c r="G7" s="23">
        <v>363</v>
      </c>
      <c r="H7" s="23">
        <v>336</v>
      </c>
      <c r="I7" s="21">
        <f>G7-H7</f>
        <v>27</v>
      </c>
      <c r="J7" s="24">
        <v>16</v>
      </c>
    </row>
    <row r="8" spans="2:10" ht="20" x14ac:dyDescent="0.2">
      <c r="B8" s="8">
        <v>5</v>
      </c>
      <c r="C8" s="38" t="s">
        <v>5</v>
      </c>
      <c r="D8" s="3">
        <v>1</v>
      </c>
      <c r="E8" s="33">
        <v>7</v>
      </c>
      <c r="F8" s="23">
        <v>0</v>
      </c>
      <c r="G8" s="23">
        <v>535</v>
      </c>
      <c r="H8" s="23">
        <v>269</v>
      </c>
      <c r="I8" s="21">
        <f>G8-H8</f>
        <v>266</v>
      </c>
      <c r="J8" s="24">
        <v>14</v>
      </c>
    </row>
    <row r="9" spans="2:10" ht="20" x14ac:dyDescent="0.2">
      <c r="B9" s="8">
        <v>6</v>
      </c>
      <c r="C9" s="38" t="s">
        <v>17</v>
      </c>
      <c r="D9" s="3">
        <v>1</v>
      </c>
      <c r="E9" s="33">
        <v>6</v>
      </c>
      <c r="F9" s="23">
        <v>2</v>
      </c>
      <c r="G9" s="23">
        <v>494</v>
      </c>
      <c r="H9" s="23">
        <v>366</v>
      </c>
      <c r="I9" s="21">
        <f>G9-H9</f>
        <v>128</v>
      </c>
      <c r="J9" s="24">
        <v>14</v>
      </c>
    </row>
    <row r="10" spans="2:10" ht="20" x14ac:dyDescent="0.2">
      <c r="B10" s="15">
        <v>7</v>
      </c>
      <c r="C10" s="38" t="s">
        <v>13</v>
      </c>
      <c r="D10" s="3">
        <v>1</v>
      </c>
      <c r="E10" s="33">
        <v>5</v>
      </c>
      <c r="F10" s="23">
        <v>4</v>
      </c>
      <c r="G10" s="23">
        <v>540</v>
      </c>
      <c r="H10" s="23">
        <v>507</v>
      </c>
      <c r="I10" s="21">
        <f>G10-H10</f>
        <v>33</v>
      </c>
      <c r="J10" s="24">
        <v>14</v>
      </c>
    </row>
    <row r="11" spans="2:10" ht="20" x14ac:dyDescent="0.2">
      <c r="B11" s="8">
        <v>8</v>
      </c>
      <c r="C11" s="38" t="s">
        <v>61</v>
      </c>
      <c r="D11" s="3">
        <v>1</v>
      </c>
      <c r="E11" s="33">
        <v>6</v>
      </c>
      <c r="F11" s="23">
        <v>1</v>
      </c>
      <c r="G11" s="23">
        <v>338</v>
      </c>
      <c r="H11" s="23">
        <v>228</v>
      </c>
      <c r="I11" s="21">
        <f>G11-H11</f>
        <v>110</v>
      </c>
      <c r="J11" s="24">
        <v>13</v>
      </c>
    </row>
    <row r="12" spans="2:10" ht="20" x14ac:dyDescent="0.2">
      <c r="B12" s="8">
        <v>9</v>
      </c>
      <c r="C12" s="38" t="s">
        <v>60</v>
      </c>
      <c r="D12" s="3">
        <v>1</v>
      </c>
      <c r="E12" s="33">
        <v>3</v>
      </c>
      <c r="F12" s="23">
        <v>6</v>
      </c>
      <c r="G12" s="23">
        <v>328</v>
      </c>
      <c r="H12" s="23">
        <v>531</v>
      </c>
      <c r="I12" s="21">
        <f>G12-H12</f>
        <v>-203</v>
      </c>
      <c r="J12" s="24">
        <v>12</v>
      </c>
    </row>
    <row r="13" spans="2:10" ht="20" x14ac:dyDescent="0.2">
      <c r="B13" s="15">
        <v>10</v>
      </c>
      <c r="C13" s="38" t="s">
        <v>34</v>
      </c>
      <c r="D13" s="3">
        <v>1</v>
      </c>
      <c r="E13" s="33">
        <v>3</v>
      </c>
      <c r="F13" s="23">
        <v>5</v>
      </c>
      <c r="G13" s="23">
        <v>387</v>
      </c>
      <c r="H13" s="23">
        <v>416</v>
      </c>
      <c r="I13" s="21">
        <f>G13-H13</f>
        <v>-29</v>
      </c>
      <c r="J13" s="24">
        <v>11</v>
      </c>
    </row>
    <row r="14" spans="2:10" ht="20" x14ac:dyDescent="0.2">
      <c r="B14" s="8">
        <v>11</v>
      </c>
      <c r="C14" s="38" t="s">
        <v>62</v>
      </c>
      <c r="D14" s="3">
        <v>1</v>
      </c>
      <c r="E14" s="33">
        <v>2</v>
      </c>
      <c r="F14" s="23">
        <v>7</v>
      </c>
      <c r="G14" s="23">
        <v>373</v>
      </c>
      <c r="H14" s="23">
        <v>524</v>
      </c>
      <c r="I14" s="21">
        <f>G14-H14</f>
        <v>-151</v>
      </c>
      <c r="J14" s="24">
        <v>11</v>
      </c>
    </row>
    <row r="15" spans="2:10" ht="20" x14ac:dyDescent="0.2">
      <c r="B15" s="8">
        <v>12</v>
      </c>
      <c r="C15" s="38" t="s">
        <v>38</v>
      </c>
      <c r="D15" s="3">
        <v>1</v>
      </c>
      <c r="E15" s="33">
        <v>2</v>
      </c>
      <c r="F15" s="23">
        <v>7</v>
      </c>
      <c r="G15" s="23">
        <v>301</v>
      </c>
      <c r="H15" s="23">
        <v>471</v>
      </c>
      <c r="I15" s="21">
        <f>G15-H15</f>
        <v>-170</v>
      </c>
      <c r="J15" s="24">
        <v>11</v>
      </c>
    </row>
    <row r="16" spans="2:10" ht="20" x14ac:dyDescent="0.2">
      <c r="B16" s="15">
        <v>13</v>
      </c>
      <c r="C16" s="38" t="s">
        <v>55</v>
      </c>
      <c r="D16" s="3">
        <v>1</v>
      </c>
      <c r="E16" s="33">
        <v>4</v>
      </c>
      <c r="F16" s="23">
        <v>1</v>
      </c>
      <c r="G16" s="23">
        <v>356</v>
      </c>
      <c r="H16" s="23">
        <v>166</v>
      </c>
      <c r="I16" s="21">
        <f>G16-H16</f>
        <v>190</v>
      </c>
      <c r="J16" s="24">
        <v>9</v>
      </c>
    </row>
    <row r="17" spans="2:10" ht="20" x14ac:dyDescent="0.2">
      <c r="B17" s="8">
        <v>14</v>
      </c>
      <c r="C17" s="38" t="s">
        <v>48</v>
      </c>
      <c r="D17" s="3">
        <v>1</v>
      </c>
      <c r="E17" s="33">
        <v>0</v>
      </c>
      <c r="F17" s="23">
        <v>11</v>
      </c>
      <c r="G17" s="23">
        <v>210</v>
      </c>
      <c r="H17" s="23">
        <v>546</v>
      </c>
      <c r="I17" s="21">
        <f>G17-H17</f>
        <v>-336</v>
      </c>
      <c r="J17" s="24">
        <v>9</v>
      </c>
    </row>
    <row r="18" spans="2:10" ht="21" thickBot="1" x14ac:dyDescent="0.25">
      <c r="B18" s="8">
        <v>15</v>
      </c>
      <c r="C18" s="41" t="s">
        <v>24</v>
      </c>
      <c r="D18" s="31">
        <v>1</v>
      </c>
      <c r="E18" s="34">
        <v>1</v>
      </c>
      <c r="F18" s="25">
        <v>6</v>
      </c>
      <c r="G18" s="25">
        <v>182</v>
      </c>
      <c r="H18" s="25">
        <v>378</v>
      </c>
      <c r="I18" s="21">
        <f>G18-H18</f>
        <v>-196</v>
      </c>
      <c r="J18" s="26">
        <v>8</v>
      </c>
    </row>
    <row r="19" spans="2:10" ht="21" thickBot="1" x14ac:dyDescent="0.25">
      <c r="B19" s="17"/>
      <c r="C19" s="42" t="s">
        <v>6</v>
      </c>
      <c r="D19" s="5">
        <f>SUM(D4:D18)</f>
        <v>15</v>
      </c>
      <c r="E19" s="35"/>
      <c r="F19" s="27"/>
      <c r="G19" s="27"/>
      <c r="H19" s="27"/>
      <c r="I19" s="27"/>
      <c r="J19" s="28"/>
    </row>
  </sheetData>
  <sortState xmlns:xlrd2="http://schemas.microsoft.com/office/spreadsheetml/2017/richdata2" ref="C4:J18">
    <sortCondition descending="1" ref="J4:J18"/>
    <sortCondition descending="1" ref="I4:I18"/>
  </sortState>
  <mergeCells count="8">
    <mergeCell ref="I2:I3"/>
    <mergeCell ref="J2:J3"/>
    <mergeCell ref="B2:C3"/>
    <mergeCell ref="D2:D3"/>
    <mergeCell ref="E2:E3"/>
    <mergeCell ref="F2:F3"/>
    <mergeCell ref="G2:G3"/>
    <mergeCell ref="H2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U12Mix</vt:lpstr>
      <vt:lpstr>U12 Fem</vt:lpstr>
      <vt:lpstr>U12 Masc</vt:lpstr>
      <vt:lpstr>U13 Masc</vt:lpstr>
      <vt:lpstr>U13 Fem</vt:lpstr>
      <vt:lpstr>U14 Masc</vt:lpstr>
      <vt:lpstr>U14 Fem</vt:lpstr>
      <vt:lpstr>U15Masc</vt:lpstr>
      <vt:lpstr>U16 Masc</vt:lpstr>
      <vt:lpstr>U16 Fem</vt:lpstr>
      <vt:lpstr>U17 Masc</vt:lpstr>
      <vt:lpstr>U17Fem</vt:lpstr>
      <vt:lpstr>U18 Masc</vt:lpstr>
      <vt:lpstr>U19 Fem</vt:lpstr>
      <vt:lpstr>U19Masc</vt:lpstr>
      <vt:lpstr>U21Masc</vt:lpstr>
      <vt:lpstr>U21Fem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Borbon</dc:creator>
  <cp:lastModifiedBy>Ricardo Fonseca</cp:lastModifiedBy>
  <dcterms:created xsi:type="dcterms:W3CDTF">2022-08-26T20:06:51Z</dcterms:created>
  <dcterms:modified xsi:type="dcterms:W3CDTF">2023-05-16T16:37:24Z</dcterms:modified>
</cp:coreProperties>
</file>